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F6005BE4-F941-4364-A07B-FCEED0AC3790}" xr6:coauthVersionLast="47" xr6:coauthVersionMax="47" xr10:uidLastSave="{00000000-0000-0000-0000-000000000000}"/>
  <bookViews>
    <workbookView xWindow="-120" yWindow="-120" windowWidth="29040" windowHeight="15840" tabRatio="951" activeTab="4" xr2:uid="{00000000-000D-0000-FFFF-FFFF00000000}"/>
  </bookViews>
  <sheets>
    <sheet name="الرئيسية" sheetId="1" r:id="rId1"/>
    <sheet name="Sheet1" sheetId="47" r:id="rId2"/>
    <sheet name="احمد الظابط" sheetId="2" r:id="rId3"/>
    <sheet name="منعم" sheetId="3" r:id="rId4"/>
    <sheet name="إيهاب" sheetId="4" r:id="rId5"/>
    <sheet name="بيشوي" sheetId="5" r:id="rId6"/>
    <sheet name="يوسف" sheetId="45" r:id="rId7"/>
    <sheet name="احمد سعيد" sheetId="46" r:id="rId8"/>
  </sheets>
  <definedNames>
    <definedName name="محمد_ميزار" localSheetId="0">الرئيسية!#REF!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1" l="1"/>
  <c r="E13" i="1"/>
  <c r="F13" i="1"/>
  <c r="M8" i="47"/>
  <c r="M9" i="47"/>
  <c r="M10" i="47"/>
  <c r="M11" i="47"/>
  <c r="M12" i="47"/>
  <c r="M13" i="47"/>
  <c r="M14" i="47"/>
  <c r="M7" i="47"/>
  <c r="I8" i="47" l="1"/>
  <c r="I9" i="47"/>
  <c r="I10" i="47"/>
  <c r="I11" i="47"/>
  <c r="I12" i="47"/>
  <c r="I13" i="47"/>
  <c r="I14" i="47"/>
  <c r="I7" i="47"/>
  <c r="F4" i="4" l="1"/>
  <c r="G36" i="47" l="1"/>
  <c r="G34" i="47"/>
  <c r="G33" i="47"/>
  <c r="G32" i="47"/>
  <c r="D32" i="47"/>
  <c r="G31" i="47"/>
  <c r="D31" i="47"/>
  <c r="G14" i="47"/>
  <c r="G13" i="47"/>
  <c r="G12" i="47"/>
  <c r="G9" i="47"/>
  <c r="G10" i="47"/>
  <c r="G8" i="47"/>
  <c r="D8" i="47"/>
  <c r="G7" i="47"/>
  <c r="D7" i="47"/>
  <c r="L21" i="1"/>
  <c r="L22" i="1"/>
  <c r="L23" i="1"/>
  <c r="K24" i="1"/>
  <c r="J24" i="1"/>
  <c r="I24" i="1"/>
  <c r="D23" i="1"/>
  <c r="F23" i="1" s="1"/>
  <c r="L19" i="1"/>
  <c r="L20" i="1"/>
  <c r="L18" i="1"/>
  <c r="D22" i="1" l="1"/>
  <c r="F22" i="1" s="1"/>
  <c r="B22" i="1"/>
  <c r="D21" i="1"/>
  <c r="F21" i="1" s="1"/>
  <c r="B21" i="1"/>
  <c r="D20" i="1"/>
  <c r="F20" i="1" s="1"/>
  <c r="B20" i="1"/>
  <c r="D19" i="1"/>
  <c r="F19" i="1" s="1"/>
  <c r="B19" i="1"/>
  <c r="D18" i="1"/>
  <c r="F18" i="1" s="1"/>
  <c r="B18" i="1"/>
  <c r="G9" i="1" l="1"/>
  <c r="G10" i="1"/>
  <c r="G11" i="1"/>
  <c r="G12" i="1"/>
  <c r="D8" i="1"/>
  <c r="B8" i="1"/>
  <c r="F3" i="46"/>
  <c r="F8" i="1" s="1"/>
  <c r="D3" i="46"/>
  <c r="F2" i="46"/>
  <c r="E8" i="1" s="1"/>
  <c r="D7" i="1"/>
  <c r="B7" i="1"/>
  <c r="F3" i="45"/>
  <c r="F7" i="1" s="1"/>
  <c r="D3" i="45"/>
  <c r="F2" i="45"/>
  <c r="G8" i="1" l="1"/>
  <c r="F4" i="46"/>
  <c r="F4" i="45"/>
  <c r="E7" i="1"/>
  <c r="G7" i="1" s="1"/>
  <c r="D6" i="1" l="1"/>
  <c r="F3" i="5" l="1"/>
  <c r="B6" i="1"/>
  <c r="D5" i="1"/>
  <c r="D4" i="1"/>
  <c r="B5" i="1"/>
  <c r="B4" i="1"/>
  <c r="D3" i="1"/>
  <c r="B3" i="1"/>
  <c r="D3" i="3"/>
  <c r="D3" i="4"/>
  <c r="D3" i="5"/>
  <c r="D3" i="2"/>
  <c r="F3" i="3"/>
  <c r="F4" i="1" s="1"/>
  <c r="F3" i="4"/>
  <c r="F3" i="2"/>
  <c r="F3" i="1" s="1"/>
  <c r="F2" i="3"/>
  <c r="E4" i="1" s="1"/>
  <c r="F2" i="4"/>
  <c r="E5" i="1" s="1"/>
  <c r="F2" i="5"/>
  <c r="F2" i="2"/>
  <c r="E3" i="1" s="1"/>
  <c r="F5" i="1" l="1"/>
  <c r="G4" i="1"/>
  <c r="F6" i="1"/>
  <c r="F4" i="3"/>
  <c r="F4" i="2"/>
  <c r="F4" i="5"/>
  <c r="E6" i="1"/>
  <c r="G5" i="1" l="1"/>
  <c r="G6" i="1"/>
  <c r="G3" i="1"/>
</calcChain>
</file>

<file path=xl/sharedStrings.xml><?xml version="1.0" encoding="utf-8"?>
<sst xmlns="http://schemas.openxmlformats.org/spreadsheetml/2006/main" count="214" uniqueCount="71">
  <si>
    <t>الاسم</t>
  </si>
  <si>
    <t>الوظيفة</t>
  </si>
  <si>
    <t>مدين</t>
  </si>
  <si>
    <t>دائن</t>
  </si>
  <si>
    <t>رصيد</t>
  </si>
  <si>
    <t>البيان</t>
  </si>
  <si>
    <t>رقم السند</t>
  </si>
  <si>
    <t>ملاحظات</t>
  </si>
  <si>
    <t>التاريخ</t>
  </si>
  <si>
    <t>تاريخ اليوم</t>
  </si>
  <si>
    <t>الرجوع للشاشة الرئيسية</t>
  </si>
  <si>
    <t>الراتب</t>
  </si>
  <si>
    <t>م</t>
  </si>
  <si>
    <t>الرصيد</t>
  </si>
  <si>
    <t>رصيد اول</t>
  </si>
  <si>
    <t>احمد الظابط</t>
  </si>
  <si>
    <t>مدير</t>
  </si>
  <si>
    <t>بيشوي</t>
  </si>
  <si>
    <t>إيهاب</t>
  </si>
  <si>
    <t>منعم</t>
  </si>
  <si>
    <t>سلفة من راتب 11</t>
  </si>
  <si>
    <t>يوسف</t>
  </si>
  <si>
    <t>سلفه من راتب شهر 11</t>
  </si>
  <si>
    <t>عجز إيهاب</t>
  </si>
  <si>
    <t>13/11/2023</t>
  </si>
  <si>
    <t>16/11/2023</t>
  </si>
  <si>
    <t>17/11/2023</t>
  </si>
  <si>
    <t>19/11/2023</t>
  </si>
  <si>
    <t>23/11/2023</t>
  </si>
  <si>
    <t>سلفة النقابه</t>
  </si>
  <si>
    <t>21/11/2023</t>
  </si>
  <si>
    <t>اخر حساب احمد الظابط</t>
  </si>
  <si>
    <t>24/11/2023</t>
  </si>
  <si>
    <t>اخر حسابه من الراتب</t>
  </si>
  <si>
    <t xml:space="preserve">احمد سعيد </t>
  </si>
  <si>
    <t>بارمان</t>
  </si>
  <si>
    <t>سلف شهر 11</t>
  </si>
  <si>
    <t xml:space="preserve">الاجر
 اليومى </t>
  </si>
  <si>
    <t xml:space="preserve">ايام
الحضور </t>
  </si>
  <si>
    <t xml:space="preserve">قيمة
الحضور </t>
  </si>
  <si>
    <t>الخصم</t>
  </si>
  <si>
    <t>راتب شهر 11</t>
  </si>
  <si>
    <t>عجز</t>
  </si>
  <si>
    <t>عجز كافيه</t>
  </si>
  <si>
    <t>القبض الفعلي</t>
  </si>
  <si>
    <t>الواصل من اليوميات حتي 15/12</t>
  </si>
  <si>
    <t>الواصل من اليوميات من شهر11</t>
  </si>
  <si>
    <t>السلف الجديده من شهر 12</t>
  </si>
  <si>
    <t>راتب شهر 11 لنادي المحافظه</t>
  </si>
  <si>
    <t>راتب شهر 11 للنقابة</t>
  </si>
  <si>
    <t>مرحل لشهر 12</t>
  </si>
  <si>
    <t>ترحل سلفه من شهر 12</t>
  </si>
  <si>
    <t>حريم النقابه</t>
  </si>
  <si>
    <t xml:space="preserve"> راتب شهر 11 للنادي والنقابة</t>
  </si>
  <si>
    <t>السلف</t>
  </si>
  <si>
    <t>صافي الراتب</t>
  </si>
  <si>
    <t>ام كريم</t>
  </si>
  <si>
    <t>ام محمد</t>
  </si>
  <si>
    <t>عجز/خصم</t>
  </si>
  <si>
    <t>حوافز</t>
  </si>
  <si>
    <t>احمد سيد</t>
  </si>
  <si>
    <t>الوظيفه</t>
  </si>
  <si>
    <t>كابتن صاله</t>
  </si>
  <si>
    <t>كاشير</t>
  </si>
  <si>
    <t>احمد سعيد</t>
  </si>
  <si>
    <t>بار مان</t>
  </si>
  <si>
    <t>راتب نادي المحافظه  والنقابه لشهر 12</t>
  </si>
  <si>
    <t>عمرو</t>
  </si>
  <si>
    <t>محمود</t>
  </si>
  <si>
    <t>نقابه</t>
  </si>
  <si>
    <t xml:space="preserve">راتب نادي المحافظه لشهر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</si>
</sst>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.00\ _د_._إ_._‏_-;\-* #,##0.00\ _د_._إ_._‏_-;_-* &quot;-&quot;??\ _د_._إ_._‏_-;_-@_-"/>
    <numFmt numFmtId="165" formatCode="_-* #,##0\ _د_._إ_._‏_-;\-* #,##0\ _د_._إ_._‏_-;_-* &quot;-&quot;??\ _د_._إ_._‏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u/>
      <sz val="14"/>
      <color theme="1"/>
      <name val="Algerian"/>
      <family val="5"/>
    </font>
    <font>
      <b/>
      <u/>
      <sz val="14"/>
      <color indexed="8"/>
      <name val="Algerian"/>
      <family val="5"/>
    </font>
    <font>
      <b/>
      <sz val="18"/>
      <color theme="1"/>
      <name val="Aldhabi"/>
    </font>
    <font>
      <b/>
      <sz val="18"/>
      <color indexed="8"/>
      <name val="Aldhabi"/>
    </font>
    <font>
      <b/>
      <sz val="20"/>
      <color theme="1"/>
      <name val="Aldhabi"/>
    </font>
    <font>
      <b/>
      <sz val="20"/>
      <color indexed="8"/>
      <name val="Aldhabi"/>
    </font>
    <font>
      <b/>
      <sz val="22"/>
      <color theme="1"/>
      <name val="Aldhabi"/>
    </font>
    <font>
      <b/>
      <sz val="22"/>
      <color indexed="8"/>
      <name val="Aldhabi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u/>
      <sz val="20"/>
      <color theme="10"/>
      <name val="Calibri"/>
      <family val="2"/>
      <scheme val="minor"/>
    </font>
    <font>
      <sz val="24"/>
      <color theme="1"/>
      <name val="Calibri"/>
      <family val="2"/>
      <scheme val="minor"/>
    </font>
    <font>
      <u/>
      <sz val="24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2" fillId="0" borderId="4" xfId="1" applyFont="1" applyBorder="1" applyAlignment="1">
      <alignment horizontal="center" vertical="center"/>
    </xf>
    <xf numFmtId="164" fontId="3" fillId="0" borderId="4" xfId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11" xfId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12" xfId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3" fillId="0" borderId="10" xfId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11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3" fillId="0" borderId="12" xfId="1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horizontal="center" vertical="center"/>
    </xf>
    <xf numFmtId="14" fontId="2" fillId="0" borderId="5" xfId="0" applyNumberFormat="1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2" fillId="2" borderId="6" xfId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/>
    </xf>
    <xf numFmtId="164" fontId="3" fillId="2" borderId="6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0" fillId="2" borderId="2" xfId="0" applyFill="1" applyBorder="1"/>
    <xf numFmtId="0" fontId="7" fillId="2" borderId="1" xfId="0" applyFont="1" applyFill="1" applyBorder="1" applyAlignment="1">
      <alignment horizontal="center"/>
    </xf>
    <xf numFmtId="164" fontId="0" fillId="2" borderId="2" xfId="1" applyFont="1" applyFill="1" applyBorder="1" applyAlignment="1">
      <alignment horizontal="center" vertical="center"/>
    </xf>
    <xf numFmtId="0" fontId="12" fillId="0" borderId="0" xfId="2" applyAlignment="1">
      <alignment horizontal="center"/>
    </xf>
    <xf numFmtId="0" fontId="12" fillId="0" borderId="0" xfId="2"/>
    <xf numFmtId="164" fontId="13" fillId="0" borderId="11" xfId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7" fillId="0" borderId="13" xfId="2" applyFont="1" applyBorder="1" applyAlignment="1">
      <alignment horizontal="center" vertical="center"/>
    </xf>
    <xf numFmtId="164" fontId="15" fillId="0" borderId="13" xfId="1" applyFont="1" applyBorder="1" applyAlignment="1">
      <alignment horizontal="center" vertical="center"/>
    </xf>
    <xf numFmtId="164" fontId="15" fillId="0" borderId="13" xfId="0" applyNumberFormat="1" applyFont="1" applyBorder="1" applyAlignment="1">
      <alignment horizontal="center" vertical="center"/>
    </xf>
    <xf numFmtId="43" fontId="15" fillId="0" borderId="0" xfId="0" applyNumberFormat="1" applyFont="1" applyAlignment="1">
      <alignment horizontal="center" vertical="center"/>
    </xf>
    <xf numFmtId="165" fontId="15" fillId="0" borderId="13" xfId="0" applyNumberFormat="1" applyFont="1" applyBorder="1" applyAlignment="1">
      <alignment horizontal="center" vertical="center"/>
    </xf>
    <xf numFmtId="0" fontId="17" fillId="0" borderId="13" xfId="2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9" fillId="0" borderId="13" xfId="2" applyFont="1" applyBorder="1" applyAlignment="1">
      <alignment horizontal="center" vertical="center"/>
    </xf>
    <xf numFmtId="164" fontId="18" fillId="0" borderId="13" xfId="1" applyFont="1" applyBorder="1" applyAlignment="1">
      <alignment horizontal="center" vertical="center"/>
    </xf>
    <xf numFmtId="165" fontId="18" fillId="0" borderId="13" xfId="0" applyNumberFormat="1" applyFont="1" applyBorder="1" applyAlignment="1">
      <alignment horizontal="center" vertical="center"/>
    </xf>
    <xf numFmtId="164" fontId="18" fillId="0" borderId="13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164" fontId="3" fillId="0" borderId="0" xfId="1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6"/>
  <sheetViews>
    <sheetView rightToLeft="1" workbookViewId="0">
      <selection activeCell="E14" sqref="E14"/>
    </sheetView>
  </sheetViews>
  <sheetFormatPr defaultColWidth="18.85546875" defaultRowHeight="29.25" customHeight="1" x14ac:dyDescent="0.25"/>
  <cols>
    <col min="1" max="1" width="3.5703125" style="57" bestFit="1" customWidth="1"/>
    <col min="2" max="2" width="18" style="57" bestFit="1" customWidth="1"/>
    <col min="3" max="3" width="19.140625" style="57" customWidth="1"/>
    <col min="4" max="4" width="20.28515625" style="57" bestFit="1" customWidth="1"/>
    <col min="5" max="7" width="25.42578125" style="57" bestFit="1" customWidth="1"/>
    <col min="8" max="8" width="20.28515625" style="57" bestFit="1" customWidth="1"/>
    <col min="9" max="9" width="25.42578125" style="57" bestFit="1" customWidth="1"/>
    <col min="10" max="10" width="43.7109375" style="57" bestFit="1" customWidth="1"/>
    <col min="11" max="11" width="44.85546875" style="57" bestFit="1" customWidth="1"/>
    <col min="12" max="12" width="37.5703125" style="57" bestFit="1" customWidth="1"/>
    <col min="13" max="13" width="31.140625" style="57" bestFit="1" customWidth="1"/>
    <col min="14" max="14" width="26.5703125" style="57" bestFit="1" customWidth="1"/>
    <col min="15" max="16384" width="18.85546875" style="57"/>
  </cols>
  <sheetData>
    <row r="1" spans="1:12" ht="29.25" customHeight="1" thickBot="1" x14ac:dyDescent="0.3">
      <c r="A1" s="71" t="s">
        <v>36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2" spans="1:12" ht="29.25" customHeight="1" thickBot="1" x14ac:dyDescent="0.3">
      <c r="A2" s="58" t="s">
        <v>12</v>
      </c>
      <c r="B2" s="58" t="s">
        <v>0</v>
      </c>
      <c r="C2" s="58" t="s">
        <v>11</v>
      </c>
      <c r="D2" s="58" t="s">
        <v>14</v>
      </c>
      <c r="E2" s="58" t="s">
        <v>2</v>
      </c>
      <c r="F2" s="58" t="s">
        <v>3</v>
      </c>
      <c r="G2" s="58" t="s">
        <v>13</v>
      </c>
      <c r="H2" s="59"/>
    </row>
    <row r="3" spans="1:12" ht="29.25" customHeight="1" thickBot="1" x14ac:dyDescent="0.3">
      <c r="A3" s="58">
        <v>1</v>
      </c>
      <c r="B3" s="60" t="str">
        <f>'احمد الظابط'!B2</f>
        <v>احمد الظابط</v>
      </c>
      <c r="C3" s="58">
        <v>7000</v>
      </c>
      <c r="D3" s="61">
        <f>'احمد الظابط'!$F$1</f>
        <v>0</v>
      </c>
      <c r="E3" s="62">
        <f>'احمد الظابط'!$F$2</f>
        <v>7000</v>
      </c>
      <c r="F3" s="62">
        <f>'احمد الظابط'!$F$3</f>
        <v>7000</v>
      </c>
      <c r="G3" s="62">
        <f t="shared" ref="G3:G12" si="0">C3+E3-F3</f>
        <v>7000</v>
      </c>
      <c r="H3" s="59"/>
    </row>
    <row r="4" spans="1:12" ht="29.25" customHeight="1" thickBot="1" x14ac:dyDescent="0.3">
      <c r="A4" s="58">
        <v>2</v>
      </c>
      <c r="B4" s="60" t="str">
        <f>منعم!$B$2</f>
        <v>منعم</v>
      </c>
      <c r="C4" s="58">
        <v>2500</v>
      </c>
      <c r="D4" s="61">
        <f>منعم!$F$1</f>
        <v>0</v>
      </c>
      <c r="E4" s="62">
        <f>منعم!$F$2</f>
        <v>2500</v>
      </c>
      <c r="F4" s="62">
        <f>منعم!$F$3</f>
        <v>2500</v>
      </c>
      <c r="G4" s="62">
        <f t="shared" si="0"/>
        <v>2500</v>
      </c>
      <c r="H4" s="59"/>
    </row>
    <row r="5" spans="1:12" ht="29.25" customHeight="1" thickBot="1" x14ac:dyDescent="0.3">
      <c r="A5" s="58">
        <v>3</v>
      </c>
      <c r="B5" s="60" t="str">
        <f>إيهاب!$B$2</f>
        <v>إيهاب</v>
      </c>
      <c r="C5" s="58">
        <v>2500</v>
      </c>
      <c r="D5" s="61">
        <f>إيهاب!$F$1</f>
        <v>0</v>
      </c>
      <c r="E5" s="62">
        <f>إيهاب!$F$2</f>
        <v>1744</v>
      </c>
      <c r="F5" s="62">
        <f>إيهاب!$F$3</f>
        <v>1180</v>
      </c>
      <c r="G5" s="62">
        <f t="shared" si="0"/>
        <v>3064</v>
      </c>
      <c r="H5" s="59"/>
    </row>
    <row r="6" spans="1:12" ht="29.25" customHeight="1" thickBot="1" x14ac:dyDescent="0.3">
      <c r="A6" s="58">
        <v>4</v>
      </c>
      <c r="B6" s="60" t="str">
        <f>بيشوي!$B$2</f>
        <v>بيشوي</v>
      </c>
      <c r="C6" s="58">
        <v>2200</v>
      </c>
      <c r="D6" s="61">
        <f>بيشوي!$F$1</f>
        <v>0</v>
      </c>
      <c r="E6" s="62">
        <f>بيشوي!$F$2</f>
        <v>730</v>
      </c>
      <c r="F6" s="62">
        <f>بيشوي!$F$3</f>
        <v>730</v>
      </c>
      <c r="G6" s="62">
        <f t="shared" si="0"/>
        <v>2200</v>
      </c>
      <c r="H6" s="59"/>
    </row>
    <row r="7" spans="1:12" ht="29.25" customHeight="1" thickBot="1" x14ac:dyDescent="0.3">
      <c r="A7" s="58">
        <v>5</v>
      </c>
      <c r="B7" s="60" t="str">
        <f>يوسف!$B$2</f>
        <v>يوسف</v>
      </c>
      <c r="C7" s="58">
        <v>1200</v>
      </c>
      <c r="D7" s="61">
        <f>يوسف!$F$1</f>
        <v>0</v>
      </c>
      <c r="E7" s="62">
        <f>يوسف!$F$2</f>
        <v>760</v>
      </c>
      <c r="F7" s="62">
        <f>يوسف!$F$3</f>
        <v>760</v>
      </c>
      <c r="G7" s="62">
        <f t="shared" si="0"/>
        <v>1200</v>
      </c>
      <c r="H7" s="59"/>
    </row>
    <row r="8" spans="1:12" ht="29.25" customHeight="1" thickBot="1" x14ac:dyDescent="0.3">
      <c r="A8" s="58">
        <v>6</v>
      </c>
      <c r="B8" s="60" t="str">
        <f>'احمد سعيد'!$B$2</f>
        <v xml:space="preserve">احمد سعيد </v>
      </c>
      <c r="C8" s="58">
        <v>2800</v>
      </c>
      <c r="D8" s="61">
        <f>'احمد سعيد'!$F$1</f>
        <v>0</v>
      </c>
      <c r="E8" s="62">
        <f>'احمد سعيد'!$F$2</f>
        <v>0</v>
      </c>
      <c r="F8" s="62">
        <f>'احمد سعيد'!$F$3</f>
        <v>0</v>
      </c>
      <c r="G8" s="62">
        <f t="shared" si="0"/>
        <v>2800</v>
      </c>
    </row>
    <row r="9" spans="1:12" ht="29.25" customHeight="1" thickBot="1" x14ac:dyDescent="0.3">
      <c r="A9" s="58"/>
      <c r="B9" s="60"/>
      <c r="C9" s="58"/>
      <c r="D9" s="61"/>
      <c r="E9" s="62"/>
      <c r="F9" s="62"/>
      <c r="G9" s="62">
        <f t="shared" si="0"/>
        <v>0</v>
      </c>
    </row>
    <row r="10" spans="1:12" ht="29.25" customHeight="1" thickBot="1" x14ac:dyDescent="0.3">
      <c r="A10" s="58"/>
      <c r="B10" s="60"/>
      <c r="C10" s="58"/>
      <c r="D10" s="61"/>
      <c r="E10" s="62"/>
      <c r="F10" s="62"/>
      <c r="G10" s="62">
        <f t="shared" si="0"/>
        <v>0</v>
      </c>
    </row>
    <row r="11" spans="1:12" ht="29.25" customHeight="1" thickBot="1" x14ac:dyDescent="0.3">
      <c r="A11" s="58"/>
      <c r="B11" s="60"/>
      <c r="C11" s="58"/>
      <c r="D11" s="61"/>
      <c r="E11" s="62"/>
      <c r="F11" s="62"/>
      <c r="G11" s="62">
        <f t="shared" si="0"/>
        <v>0</v>
      </c>
    </row>
    <row r="12" spans="1:12" ht="29.25" customHeight="1" thickBot="1" x14ac:dyDescent="0.3">
      <c r="A12" s="58"/>
      <c r="B12" s="60"/>
      <c r="C12" s="58"/>
      <c r="D12" s="61"/>
      <c r="E12" s="62"/>
      <c r="F12" s="62"/>
      <c r="G12" s="62">
        <f t="shared" si="0"/>
        <v>0</v>
      </c>
    </row>
    <row r="13" spans="1:12" ht="29.25" customHeight="1" thickBot="1" x14ac:dyDescent="0.3">
      <c r="A13" s="58"/>
      <c r="B13" s="60"/>
      <c r="C13" s="58"/>
      <c r="D13" s="61"/>
      <c r="E13" s="62">
        <f>SUM(E3:E12)</f>
        <v>12734</v>
      </c>
      <c r="F13" s="62">
        <f>SUM(F3:F12)</f>
        <v>12170</v>
      </c>
      <c r="G13" s="62">
        <f>C13+E13-F13</f>
        <v>564</v>
      </c>
    </row>
    <row r="15" spans="1:12" ht="29.25" customHeight="1" x14ac:dyDescent="0.25">
      <c r="I15" s="63"/>
    </row>
    <row r="16" spans="1:12" ht="29.25" customHeight="1" thickBot="1" x14ac:dyDescent="0.3">
      <c r="A16" s="72" t="s">
        <v>53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</row>
    <row r="17" spans="1:14" ht="29.25" customHeight="1" thickBot="1" x14ac:dyDescent="0.3">
      <c r="A17" s="58" t="s">
        <v>12</v>
      </c>
      <c r="B17" s="58" t="s">
        <v>0</v>
      </c>
      <c r="C17" s="58" t="s">
        <v>11</v>
      </c>
      <c r="D17" s="58" t="s">
        <v>37</v>
      </c>
      <c r="E17" s="58" t="s">
        <v>38</v>
      </c>
      <c r="F17" s="58" t="s">
        <v>39</v>
      </c>
      <c r="G17" s="58" t="s">
        <v>40</v>
      </c>
      <c r="H17" s="58" t="s">
        <v>42</v>
      </c>
      <c r="I17" s="58" t="s">
        <v>44</v>
      </c>
      <c r="J17" s="58" t="s">
        <v>46</v>
      </c>
      <c r="K17" s="58" t="s">
        <v>45</v>
      </c>
      <c r="L17" s="58" t="s">
        <v>47</v>
      </c>
    </row>
    <row r="18" spans="1:14" ht="29.25" customHeight="1" thickBot="1" x14ac:dyDescent="0.3">
      <c r="A18" s="58">
        <v>1</v>
      </c>
      <c r="B18" s="60" t="str">
        <f>'احمد الظابط'!$B$2</f>
        <v>احمد الظابط</v>
      </c>
      <c r="C18" s="58">
        <v>7000</v>
      </c>
      <c r="D18" s="61">
        <f>C18/30</f>
        <v>233.33333333333334</v>
      </c>
      <c r="E18" s="64">
        <v>30</v>
      </c>
      <c r="F18" s="62">
        <f>D18*E18</f>
        <v>7000</v>
      </c>
      <c r="G18" s="62"/>
      <c r="H18" s="62"/>
      <c r="I18" s="62">
        <v>7000</v>
      </c>
      <c r="J18" s="62">
        <v>7000</v>
      </c>
      <c r="K18" s="62">
        <v>4185</v>
      </c>
      <c r="L18" s="62">
        <f>I18-J18-K18</f>
        <v>-4185</v>
      </c>
    </row>
    <row r="19" spans="1:14" ht="29.25" customHeight="1" thickBot="1" x14ac:dyDescent="0.3">
      <c r="A19" s="58">
        <v>2</v>
      </c>
      <c r="B19" s="60" t="str">
        <f>منعم!$B$2</f>
        <v>منعم</v>
      </c>
      <c r="C19" s="58">
        <v>2500</v>
      </c>
      <c r="D19" s="61">
        <f t="shared" ref="D19:D22" si="1">C19/30</f>
        <v>83.333333333333329</v>
      </c>
      <c r="E19" s="64">
        <v>30</v>
      </c>
      <c r="F19" s="62">
        <f t="shared" ref="F19:F22" si="2">D19*E19</f>
        <v>2500</v>
      </c>
      <c r="G19" s="62"/>
      <c r="H19" s="62"/>
      <c r="I19" s="62">
        <v>2500</v>
      </c>
      <c r="J19" s="62">
        <v>0</v>
      </c>
      <c r="K19" s="62">
        <v>2500</v>
      </c>
      <c r="L19" s="62">
        <f t="shared" ref="L19:L23" si="3">I19-J19-K19</f>
        <v>0</v>
      </c>
    </row>
    <row r="20" spans="1:14" ht="29.25" customHeight="1" thickBot="1" x14ac:dyDescent="0.3">
      <c r="A20" s="58">
        <v>3</v>
      </c>
      <c r="B20" s="60" t="str">
        <f>إيهاب!$B$2</f>
        <v>إيهاب</v>
      </c>
      <c r="C20" s="58">
        <v>2500</v>
      </c>
      <c r="D20" s="61">
        <f t="shared" si="1"/>
        <v>83.333333333333329</v>
      </c>
      <c r="E20" s="64">
        <v>30</v>
      </c>
      <c r="F20" s="62">
        <f t="shared" si="2"/>
        <v>2500</v>
      </c>
      <c r="G20" s="62">
        <v>415</v>
      </c>
      <c r="H20" s="62">
        <v>905</v>
      </c>
      <c r="I20" s="62">
        <v>1180</v>
      </c>
      <c r="J20" s="62">
        <v>796</v>
      </c>
      <c r="K20" s="62">
        <v>948</v>
      </c>
      <c r="L20" s="62">
        <f t="shared" si="3"/>
        <v>-564</v>
      </c>
      <c r="N20" s="63"/>
    </row>
    <row r="21" spans="1:14" ht="29.25" customHeight="1" thickBot="1" x14ac:dyDescent="0.3">
      <c r="A21" s="58">
        <v>4</v>
      </c>
      <c r="B21" s="60" t="str">
        <f>بيشوي!$B$2</f>
        <v>بيشوي</v>
      </c>
      <c r="C21" s="58">
        <v>2200</v>
      </c>
      <c r="D21" s="61">
        <f t="shared" si="1"/>
        <v>73.333333333333329</v>
      </c>
      <c r="E21" s="64">
        <v>10</v>
      </c>
      <c r="F21" s="62">
        <f t="shared" si="2"/>
        <v>733.33333333333326</v>
      </c>
      <c r="G21" s="62"/>
      <c r="H21" s="62"/>
      <c r="I21" s="62">
        <v>730</v>
      </c>
      <c r="J21" s="62">
        <v>0</v>
      </c>
      <c r="K21" s="62">
        <v>730</v>
      </c>
      <c r="L21" s="62">
        <f t="shared" si="3"/>
        <v>0</v>
      </c>
    </row>
    <row r="22" spans="1:14" ht="29.25" customHeight="1" thickBot="1" x14ac:dyDescent="0.3">
      <c r="A22" s="58">
        <v>5</v>
      </c>
      <c r="B22" s="60" t="str">
        <f>يوسف!$B$2</f>
        <v>يوسف</v>
      </c>
      <c r="C22" s="58">
        <v>1200</v>
      </c>
      <c r="D22" s="61">
        <f t="shared" si="1"/>
        <v>40</v>
      </c>
      <c r="E22" s="64">
        <v>22</v>
      </c>
      <c r="F22" s="62">
        <f t="shared" si="2"/>
        <v>880</v>
      </c>
      <c r="G22" s="62">
        <v>120</v>
      </c>
      <c r="H22" s="62"/>
      <c r="I22" s="62">
        <v>760</v>
      </c>
      <c r="J22" s="62">
        <v>760</v>
      </c>
      <c r="K22" s="62">
        <v>0</v>
      </c>
      <c r="L22" s="62">
        <f t="shared" si="3"/>
        <v>0</v>
      </c>
    </row>
    <row r="23" spans="1:14" ht="29.25" customHeight="1" thickBot="1" x14ac:dyDescent="0.3">
      <c r="A23" s="58"/>
      <c r="B23" s="58" t="s">
        <v>52</v>
      </c>
      <c r="C23" s="65">
        <v>2400</v>
      </c>
      <c r="D23" s="58">
        <f>C23/30</f>
        <v>80</v>
      </c>
      <c r="E23" s="61">
        <v>30</v>
      </c>
      <c r="F23" s="64">
        <f>D23*E23</f>
        <v>2400</v>
      </c>
      <c r="G23" s="62"/>
      <c r="H23" s="62"/>
      <c r="I23" s="62">
        <v>2400</v>
      </c>
      <c r="J23" s="62"/>
      <c r="K23" s="62">
        <v>2800</v>
      </c>
      <c r="L23" s="62">
        <f t="shared" si="3"/>
        <v>-400</v>
      </c>
    </row>
    <row r="24" spans="1:14" ht="29.25" customHeight="1" thickBot="1" x14ac:dyDescent="0.3">
      <c r="A24" s="58"/>
      <c r="B24" s="60"/>
      <c r="C24" s="58"/>
      <c r="D24" s="61"/>
      <c r="E24" s="62"/>
      <c r="F24" s="62"/>
      <c r="G24" s="62"/>
      <c r="H24" s="62"/>
      <c r="I24" s="62">
        <f>SUM(I18:I23)</f>
        <v>14570</v>
      </c>
      <c r="J24" s="62">
        <f>SUM(J18:J23)</f>
        <v>8556</v>
      </c>
      <c r="K24" s="62">
        <f>SUM(K18:K23)</f>
        <v>11163</v>
      </c>
      <c r="L24" s="62"/>
    </row>
    <row r="26" spans="1:14" ht="29.25" customHeight="1" x14ac:dyDescent="0.25">
      <c r="J26" s="63"/>
    </row>
  </sheetData>
  <mergeCells count="2">
    <mergeCell ref="A1:L1"/>
    <mergeCell ref="A16:L16"/>
  </mergeCells>
  <hyperlinks>
    <hyperlink ref="B3" location="ايهاب!A1" display="ايهاب!A1" xr:uid="{00000000-0004-0000-0000-000001000000}"/>
    <hyperlink ref="B4" location="سامح!A1" display="سامح!A1" xr:uid="{00000000-0004-0000-0000-000002000000}"/>
    <hyperlink ref="B5" location="'ايمن مفرح'!A1" display="'ايمن مفرح'!A1" xr:uid="{00000000-0004-0000-0000-000003000000}"/>
    <hyperlink ref="B6" location="'محمد احمد قطب '!A1" display="'محمد احمد قطب '!A1" xr:uid="{00000000-0004-0000-0000-000004000000}"/>
    <hyperlink ref="B8" location="'احمد سعيد'!A1" display="'احمد سعيد'!A1" xr:uid="{028ED978-60F4-472C-9F59-B410038F1AD1}"/>
    <hyperlink ref="B18" location="ايهاب!A1" display="ايهاب!A1" xr:uid="{F18002C6-0492-4131-9223-C2A20130C9B8}"/>
    <hyperlink ref="B19" location="سامح!A1" display="سامح!A1" xr:uid="{F5C4C7CB-C6F9-442E-97B4-50FBC33E83C8}"/>
    <hyperlink ref="B20" location="'ايمن مفرح'!A1" display="'ايمن مفرح'!A1" xr:uid="{14C848F3-38CC-4FAC-8A1C-0AB3864073F6}"/>
    <hyperlink ref="B21" location="'محمد احمد قطب '!A1" display="'محمد احمد قطب '!A1" xr:uid="{334F117B-0728-4702-82CC-174F708B24C9}"/>
  </hyperlinks>
  <printOptions horizontalCentered="1" verticalCentered="1"/>
  <pageMargins left="0.7" right="0.7" top="0.75" bottom="0.75" header="0.3" footer="0.3"/>
  <pageSetup paperSize="9" scale="4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AF348-F376-4994-AC27-CF2510333EE9}">
  <sheetPr>
    <pageSetUpPr fitToPage="1"/>
  </sheetPr>
  <dimension ref="C5:M41"/>
  <sheetViews>
    <sheetView rightToLeft="1" topLeftCell="C1" workbookViewId="0">
      <selection activeCell="K16" sqref="K16"/>
    </sheetView>
  </sheetViews>
  <sheetFormatPr defaultColWidth="17.85546875" defaultRowHeight="36.75" customHeight="1" x14ac:dyDescent="0.25"/>
  <cols>
    <col min="4" max="4" width="21.5703125" customWidth="1"/>
    <col min="5" max="5" width="20.140625" customWidth="1"/>
    <col min="6" max="6" width="18.85546875" customWidth="1"/>
    <col min="7" max="7" width="26.42578125" bestFit="1" customWidth="1"/>
    <col min="8" max="8" width="21.140625" customWidth="1"/>
    <col min="9" max="9" width="27" bestFit="1" customWidth="1"/>
    <col min="10" max="10" width="21.7109375" customWidth="1"/>
    <col min="11" max="11" width="23.42578125" bestFit="1" customWidth="1"/>
    <col min="12" max="13" width="27" bestFit="1" customWidth="1"/>
  </cols>
  <sheetData>
    <row r="5" spans="3:13" ht="36.75" customHeight="1" thickBot="1" x14ac:dyDescent="0.3">
      <c r="C5" s="73" t="s">
        <v>66</v>
      </c>
      <c r="D5" s="73"/>
      <c r="E5" s="73"/>
      <c r="F5" s="73"/>
      <c r="G5" s="73"/>
      <c r="H5" s="73"/>
      <c r="I5" s="73"/>
      <c r="J5" s="73"/>
      <c r="K5" s="73"/>
      <c r="L5" s="73"/>
      <c r="M5" s="73"/>
    </row>
    <row r="6" spans="3:13" ht="36.75" customHeight="1" thickBot="1" x14ac:dyDescent="0.3">
      <c r="C6" s="66" t="s">
        <v>12</v>
      </c>
      <c r="D6" s="66" t="s">
        <v>0</v>
      </c>
      <c r="E6" s="66" t="s">
        <v>61</v>
      </c>
      <c r="F6" s="66" t="s">
        <v>11</v>
      </c>
      <c r="G6" s="66" t="s">
        <v>37</v>
      </c>
      <c r="H6" s="66" t="s">
        <v>38</v>
      </c>
      <c r="I6" s="66" t="s">
        <v>39</v>
      </c>
      <c r="J6" s="66" t="s">
        <v>59</v>
      </c>
      <c r="K6" s="66" t="s">
        <v>58</v>
      </c>
      <c r="L6" s="66" t="s">
        <v>54</v>
      </c>
      <c r="M6" s="66" t="s">
        <v>55</v>
      </c>
    </row>
    <row r="7" spans="3:13" ht="36.75" customHeight="1" thickBot="1" x14ac:dyDescent="0.3">
      <c r="C7" s="66">
        <v>1</v>
      </c>
      <c r="D7" s="67" t="str">
        <f>'احمد الظابط'!$B$2</f>
        <v>احمد الظابط</v>
      </c>
      <c r="E7" s="67" t="s">
        <v>16</v>
      </c>
      <c r="F7" s="66">
        <v>7000</v>
      </c>
      <c r="G7" s="68">
        <f>F7/30</f>
        <v>233.33333333333334</v>
      </c>
      <c r="H7" s="69">
        <v>30</v>
      </c>
      <c r="I7" s="70">
        <f>G7*H7</f>
        <v>7000</v>
      </c>
      <c r="J7" s="70"/>
      <c r="K7" s="70"/>
      <c r="L7" s="70">
        <v>6325</v>
      </c>
      <c r="M7" s="70">
        <f>I7+J7-K7-L7</f>
        <v>675</v>
      </c>
    </row>
    <row r="8" spans="3:13" ht="36.75" customHeight="1" thickBot="1" x14ac:dyDescent="0.3">
      <c r="C8" s="66">
        <v>2</v>
      </c>
      <c r="D8" s="67" t="str">
        <f>منعم!$B$2</f>
        <v>منعم</v>
      </c>
      <c r="E8" s="67" t="s">
        <v>62</v>
      </c>
      <c r="F8" s="66">
        <v>2500</v>
      </c>
      <c r="G8" s="68">
        <f t="shared" ref="G8:G10" si="0">F8/30</f>
        <v>83.333333333333329</v>
      </c>
      <c r="H8" s="69">
        <v>30</v>
      </c>
      <c r="I8" s="70">
        <f t="shared" ref="I8:I14" si="1">G8*H8</f>
        <v>2500</v>
      </c>
      <c r="J8" s="70"/>
      <c r="K8" s="70"/>
      <c r="L8" s="70"/>
      <c r="M8" s="70">
        <f t="shared" ref="M8:M14" si="2">I8+J8-K8-L8</f>
        <v>2500</v>
      </c>
    </row>
    <row r="9" spans="3:13" ht="36.75" customHeight="1" thickBot="1" x14ac:dyDescent="0.3">
      <c r="C9" s="66">
        <v>3</v>
      </c>
      <c r="D9" s="67" t="s">
        <v>60</v>
      </c>
      <c r="E9" s="67" t="s">
        <v>63</v>
      </c>
      <c r="F9" s="66">
        <v>2200</v>
      </c>
      <c r="G9" s="68">
        <f t="shared" si="0"/>
        <v>73.333333333333329</v>
      </c>
      <c r="H9" s="69">
        <v>28</v>
      </c>
      <c r="I9" s="70">
        <f t="shared" si="1"/>
        <v>2053.333333333333</v>
      </c>
      <c r="J9" s="70"/>
      <c r="K9" s="70"/>
      <c r="L9" s="70">
        <v>850</v>
      </c>
      <c r="M9" s="70">
        <f t="shared" si="2"/>
        <v>1203.333333333333</v>
      </c>
    </row>
    <row r="10" spans="3:13" ht="36.75" customHeight="1" thickBot="1" x14ac:dyDescent="0.3">
      <c r="C10" s="66">
        <v>4</v>
      </c>
      <c r="D10" s="67" t="s">
        <v>64</v>
      </c>
      <c r="E10" s="67" t="s">
        <v>65</v>
      </c>
      <c r="F10" s="66">
        <v>2800</v>
      </c>
      <c r="G10" s="68">
        <f t="shared" si="0"/>
        <v>93.333333333333329</v>
      </c>
      <c r="H10" s="69">
        <v>25</v>
      </c>
      <c r="I10" s="70">
        <f t="shared" si="1"/>
        <v>2333.333333333333</v>
      </c>
      <c r="J10" s="70"/>
      <c r="K10" s="70">
        <v>130</v>
      </c>
      <c r="L10" s="70">
        <v>988</v>
      </c>
      <c r="M10" s="70">
        <f t="shared" si="2"/>
        <v>1215.333333333333</v>
      </c>
    </row>
    <row r="11" spans="3:13" ht="36.75" customHeight="1" thickBot="1" x14ac:dyDescent="0.3">
      <c r="C11" s="66">
        <v>5</v>
      </c>
      <c r="D11" s="67" t="s">
        <v>56</v>
      </c>
      <c r="E11" s="67" t="s">
        <v>69</v>
      </c>
      <c r="F11" s="66">
        <v>1400</v>
      </c>
      <c r="G11" s="68">
        <v>46.666666666666664</v>
      </c>
      <c r="H11" s="69">
        <v>30</v>
      </c>
      <c r="I11" s="70">
        <f t="shared" si="1"/>
        <v>1400</v>
      </c>
      <c r="J11" s="70"/>
      <c r="K11" s="70"/>
      <c r="L11" s="70">
        <v>1400</v>
      </c>
      <c r="M11" s="70">
        <f t="shared" si="2"/>
        <v>0</v>
      </c>
    </row>
    <row r="12" spans="3:13" ht="36.75" customHeight="1" thickBot="1" x14ac:dyDescent="0.3">
      <c r="C12" s="66">
        <v>6</v>
      </c>
      <c r="D12" s="67" t="s">
        <v>57</v>
      </c>
      <c r="E12" s="67" t="s">
        <v>69</v>
      </c>
      <c r="F12" s="66">
        <v>1400</v>
      </c>
      <c r="G12" s="68">
        <f t="shared" ref="G12:G14" si="3">F12/30</f>
        <v>46.666666666666664</v>
      </c>
      <c r="H12" s="68">
        <v>30</v>
      </c>
      <c r="I12" s="70">
        <f t="shared" si="1"/>
        <v>1400</v>
      </c>
      <c r="J12" s="70"/>
      <c r="K12" s="70"/>
      <c r="L12" s="70">
        <v>1400</v>
      </c>
      <c r="M12" s="70">
        <f t="shared" si="2"/>
        <v>0</v>
      </c>
    </row>
    <row r="13" spans="3:13" ht="36.75" customHeight="1" thickBot="1" x14ac:dyDescent="0.3">
      <c r="C13" s="66">
        <v>7</v>
      </c>
      <c r="D13" s="67" t="s">
        <v>67</v>
      </c>
      <c r="E13" s="67" t="s">
        <v>69</v>
      </c>
      <c r="F13" s="66">
        <v>2400</v>
      </c>
      <c r="G13" s="68">
        <f t="shared" si="3"/>
        <v>80</v>
      </c>
      <c r="H13" s="68">
        <v>29</v>
      </c>
      <c r="I13" s="70">
        <f t="shared" si="1"/>
        <v>2320</v>
      </c>
      <c r="J13" s="70"/>
      <c r="K13" s="70"/>
      <c r="L13" s="70">
        <v>2320</v>
      </c>
      <c r="M13" s="70">
        <f t="shared" si="2"/>
        <v>0</v>
      </c>
    </row>
    <row r="14" spans="3:13" ht="36.75" customHeight="1" thickBot="1" x14ac:dyDescent="0.3">
      <c r="C14" s="66">
        <v>8</v>
      </c>
      <c r="D14" s="67" t="s">
        <v>68</v>
      </c>
      <c r="E14" s="67" t="s">
        <v>69</v>
      </c>
      <c r="F14" s="66">
        <v>2400</v>
      </c>
      <c r="G14" s="68">
        <f t="shared" si="3"/>
        <v>80</v>
      </c>
      <c r="H14" s="68">
        <v>30</v>
      </c>
      <c r="I14" s="70">
        <f t="shared" si="1"/>
        <v>2400</v>
      </c>
      <c r="J14" s="70"/>
      <c r="K14" s="70"/>
      <c r="L14" s="70">
        <v>1850</v>
      </c>
      <c r="M14" s="70">
        <f t="shared" si="2"/>
        <v>550</v>
      </c>
    </row>
    <row r="15" spans="3:13" ht="36.75" customHeight="1" thickBot="1" x14ac:dyDescent="0.3">
      <c r="C15" s="66">
        <v>9</v>
      </c>
      <c r="D15" s="67"/>
      <c r="E15" s="67"/>
      <c r="F15" s="66"/>
      <c r="G15" s="68"/>
      <c r="H15" s="68"/>
      <c r="I15" s="69"/>
      <c r="J15" s="70"/>
      <c r="K15" s="70"/>
      <c r="L15" s="70"/>
      <c r="M15" s="70"/>
    </row>
    <row r="16" spans="3:13" ht="36.75" customHeight="1" thickBot="1" x14ac:dyDescent="0.3">
      <c r="C16" s="66">
        <v>10</v>
      </c>
      <c r="D16" s="67"/>
      <c r="E16" s="67"/>
      <c r="F16" s="66"/>
      <c r="G16" s="66"/>
      <c r="H16" s="68"/>
      <c r="I16" s="69"/>
      <c r="J16" s="70"/>
      <c r="K16" s="70"/>
      <c r="L16" s="70"/>
      <c r="M16" s="70"/>
    </row>
    <row r="17" spans="3:13" ht="36.75" customHeight="1" thickBot="1" x14ac:dyDescent="0.3">
      <c r="C17" s="66"/>
      <c r="D17" s="67"/>
      <c r="E17" s="67"/>
      <c r="F17" s="66"/>
      <c r="G17" s="68"/>
      <c r="H17" s="70"/>
      <c r="I17" s="70"/>
      <c r="J17" s="70"/>
      <c r="K17" s="70"/>
      <c r="L17" s="70"/>
      <c r="M17" s="70"/>
    </row>
    <row r="29" spans="3:13" ht="36.75" customHeight="1" thickBot="1" x14ac:dyDescent="0.3">
      <c r="C29" s="73" t="s">
        <v>70</v>
      </c>
      <c r="D29" s="73"/>
      <c r="E29" s="73"/>
      <c r="F29" s="73"/>
      <c r="G29" s="73"/>
      <c r="H29" s="73"/>
      <c r="I29" s="73"/>
      <c r="J29" s="73"/>
      <c r="K29" s="73"/>
      <c r="L29" s="73"/>
      <c r="M29" s="73"/>
    </row>
    <row r="30" spans="3:13" ht="36.75" customHeight="1" thickBot="1" x14ac:dyDescent="0.3">
      <c r="C30" s="66" t="s">
        <v>12</v>
      </c>
      <c r="D30" s="66" t="s">
        <v>0</v>
      </c>
      <c r="E30" s="66" t="s">
        <v>61</v>
      </c>
      <c r="F30" s="66" t="s">
        <v>11</v>
      </c>
      <c r="G30" s="66" t="s">
        <v>37</v>
      </c>
      <c r="H30" s="66" t="s">
        <v>38</v>
      </c>
      <c r="I30" s="66" t="s">
        <v>39</v>
      </c>
      <c r="J30" s="66" t="s">
        <v>59</v>
      </c>
      <c r="K30" s="66" t="s">
        <v>58</v>
      </c>
      <c r="L30" s="66" t="s">
        <v>54</v>
      </c>
      <c r="M30" s="66" t="s">
        <v>55</v>
      </c>
    </row>
    <row r="31" spans="3:13" ht="36.75" customHeight="1" thickBot="1" x14ac:dyDescent="0.3">
      <c r="C31" s="66">
        <v>1</v>
      </c>
      <c r="D31" s="67" t="str">
        <f>'احمد الظابط'!$B$2</f>
        <v>احمد الظابط</v>
      </c>
      <c r="E31" s="67" t="s">
        <v>16</v>
      </c>
      <c r="F31" s="66">
        <v>7000</v>
      </c>
      <c r="G31" s="68">
        <f>F31/30</f>
        <v>233.33333333333334</v>
      </c>
      <c r="H31" s="69"/>
      <c r="I31" s="70"/>
      <c r="J31" s="70"/>
      <c r="K31" s="70"/>
      <c r="L31" s="70"/>
      <c r="M31" s="70"/>
    </row>
    <row r="32" spans="3:13" ht="36.75" customHeight="1" thickBot="1" x14ac:dyDescent="0.3">
      <c r="C32" s="66">
        <v>2</v>
      </c>
      <c r="D32" s="67" t="str">
        <f>منعم!$B$2</f>
        <v>منعم</v>
      </c>
      <c r="E32" s="67" t="s">
        <v>62</v>
      </c>
      <c r="F32" s="66">
        <v>2500</v>
      </c>
      <c r="G32" s="68">
        <f t="shared" ref="G32:G34" si="4">F32/30</f>
        <v>83.333333333333329</v>
      </c>
      <c r="H32" s="69"/>
      <c r="I32" s="70"/>
      <c r="J32" s="70"/>
      <c r="K32" s="70"/>
      <c r="L32" s="70"/>
      <c r="M32" s="70"/>
    </row>
    <row r="33" spans="3:13" ht="36.75" customHeight="1" thickBot="1" x14ac:dyDescent="0.3">
      <c r="C33" s="66">
        <v>3</v>
      </c>
      <c r="D33" s="67" t="s">
        <v>60</v>
      </c>
      <c r="E33" s="67" t="s">
        <v>63</v>
      </c>
      <c r="F33" s="66">
        <v>2200</v>
      </c>
      <c r="G33" s="68">
        <f t="shared" si="4"/>
        <v>73.333333333333329</v>
      </c>
      <c r="H33" s="69"/>
      <c r="I33" s="70"/>
      <c r="J33" s="70"/>
      <c r="K33" s="70"/>
      <c r="L33" s="70"/>
      <c r="M33" s="70"/>
    </row>
    <row r="34" spans="3:13" ht="36.75" customHeight="1" thickBot="1" x14ac:dyDescent="0.3">
      <c r="C34" s="66">
        <v>4</v>
      </c>
      <c r="D34" s="67" t="s">
        <v>64</v>
      </c>
      <c r="E34" s="67" t="s">
        <v>65</v>
      </c>
      <c r="F34" s="66">
        <v>2800</v>
      </c>
      <c r="G34" s="68">
        <f t="shared" si="4"/>
        <v>93.333333333333329</v>
      </c>
      <c r="H34" s="69"/>
      <c r="I34" s="70"/>
      <c r="J34" s="70"/>
      <c r="K34" s="70"/>
      <c r="L34" s="70"/>
      <c r="M34" s="70"/>
    </row>
    <row r="35" spans="3:13" ht="36.75" customHeight="1" thickBot="1" x14ac:dyDescent="0.3">
      <c r="C35" s="66">
        <v>5</v>
      </c>
      <c r="D35" s="67" t="s">
        <v>56</v>
      </c>
      <c r="E35" s="67" t="s">
        <v>69</v>
      </c>
      <c r="F35" s="66">
        <v>1400</v>
      </c>
      <c r="G35" s="68">
        <v>46.666666666666664</v>
      </c>
      <c r="H35" s="69"/>
      <c r="I35" s="70"/>
      <c r="J35" s="70"/>
      <c r="K35" s="70"/>
      <c r="L35" s="70"/>
      <c r="M35" s="70"/>
    </row>
    <row r="36" spans="3:13" ht="36.75" customHeight="1" thickBot="1" x14ac:dyDescent="0.3">
      <c r="C36" s="66">
        <v>6</v>
      </c>
      <c r="D36" s="67" t="s">
        <v>68</v>
      </c>
      <c r="E36" s="67" t="s">
        <v>69</v>
      </c>
      <c r="F36" s="66">
        <v>2400</v>
      </c>
      <c r="G36" s="68">
        <f t="shared" ref="G36" si="5">F36/30</f>
        <v>80</v>
      </c>
      <c r="H36" s="68"/>
      <c r="I36" s="69"/>
      <c r="J36" s="70"/>
      <c r="K36" s="70"/>
      <c r="L36" s="70"/>
      <c r="M36" s="70"/>
    </row>
    <row r="37" spans="3:13" ht="36.75" customHeight="1" thickBot="1" x14ac:dyDescent="0.3">
      <c r="C37" s="66">
        <v>7</v>
      </c>
      <c r="D37" s="67"/>
      <c r="E37" s="67"/>
      <c r="F37" s="66"/>
      <c r="G37" s="68"/>
      <c r="H37" s="68"/>
      <c r="I37" s="69"/>
      <c r="J37" s="70"/>
      <c r="K37" s="70"/>
      <c r="L37" s="70"/>
      <c r="M37" s="70"/>
    </row>
    <row r="38" spans="3:13" ht="36.75" customHeight="1" thickBot="1" x14ac:dyDescent="0.3">
      <c r="C38" s="66">
        <v>8</v>
      </c>
      <c r="D38" s="67"/>
      <c r="E38" s="67"/>
      <c r="F38" s="66"/>
      <c r="G38" s="68"/>
      <c r="H38" s="68"/>
      <c r="I38" s="69"/>
      <c r="J38" s="70"/>
      <c r="K38" s="70"/>
      <c r="L38" s="70"/>
      <c r="M38" s="70"/>
    </row>
    <row r="39" spans="3:13" ht="36.75" customHeight="1" thickBot="1" x14ac:dyDescent="0.3">
      <c r="C39" s="66">
        <v>9</v>
      </c>
      <c r="D39" s="67"/>
      <c r="E39" s="67"/>
      <c r="F39" s="66"/>
      <c r="G39" s="68"/>
      <c r="H39" s="68"/>
      <c r="I39" s="69"/>
      <c r="J39" s="70"/>
      <c r="K39" s="70"/>
      <c r="L39" s="70"/>
      <c r="M39" s="70"/>
    </row>
    <row r="40" spans="3:13" ht="36.75" customHeight="1" thickBot="1" x14ac:dyDescent="0.3">
      <c r="C40" s="66">
        <v>10</v>
      </c>
      <c r="D40" s="67"/>
      <c r="E40" s="67"/>
      <c r="F40" s="66"/>
      <c r="G40" s="66"/>
      <c r="H40" s="68"/>
      <c r="I40" s="69"/>
      <c r="J40" s="70"/>
      <c r="K40" s="70"/>
      <c r="L40" s="70"/>
      <c r="M40" s="70"/>
    </row>
    <row r="41" spans="3:13" ht="36.75" customHeight="1" thickBot="1" x14ac:dyDescent="0.3">
      <c r="C41" s="66"/>
      <c r="D41" s="67"/>
      <c r="E41" s="67"/>
      <c r="F41" s="66"/>
      <c r="G41" s="68"/>
      <c r="H41" s="70"/>
      <c r="I41" s="70"/>
      <c r="J41" s="70"/>
      <c r="K41" s="70"/>
      <c r="L41" s="70"/>
      <c r="M41" s="70"/>
    </row>
  </sheetData>
  <mergeCells count="2">
    <mergeCell ref="C5:M5"/>
    <mergeCell ref="C29:M29"/>
  </mergeCells>
  <hyperlinks>
    <hyperlink ref="D7" location="ايهاب!A1" display="ايهاب!A1" xr:uid="{662A71F6-8E35-4CF3-AAC8-514F6134E714}"/>
    <hyperlink ref="D8" location="سامح!A1" display="سامح!A1" xr:uid="{30FFC54C-5392-4D8A-A765-4145BA52A0F5}"/>
    <hyperlink ref="D31" location="ايهاب!A1" display="ايهاب!A1" xr:uid="{281C5D0F-F75D-4D08-9537-1150A4882E23}"/>
    <hyperlink ref="D32" location="سامح!A1" display="سامح!A1" xr:uid="{79CA8446-8B3B-48DA-BF15-DD073B57295D}"/>
  </hyperlinks>
  <printOptions horizontalCentered="1" verticalCentered="1"/>
  <pageMargins left="0.7" right="0.7" top="1" bottom="0.75" header="0.3" footer="0.3"/>
  <pageSetup paperSize="9" scale="3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"/>
  <sheetViews>
    <sheetView showGridLines="0" rightToLeft="1" workbookViewId="0">
      <pane ySplit="6" topLeftCell="A7" activePane="bottomLeft" state="frozen"/>
      <selection pane="bottomLeft" activeCell="E13" sqref="B13:E13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style="1" customWidth="1"/>
    <col min="7" max="7" width="23.42578125" customWidth="1"/>
  </cols>
  <sheetData>
    <row r="1" spans="1:7" ht="22.5" customHeight="1" thickTop="1" x14ac:dyDescent="1.05">
      <c r="E1" s="50" t="s">
        <v>14</v>
      </c>
      <c r="F1" s="53"/>
    </row>
    <row r="2" spans="1:7" s="2" customFormat="1" ht="27" customHeight="1" x14ac:dyDescent="1.1499999999999999">
      <c r="A2" s="44" t="s">
        <v>0</v>
      </c>
      <c r="B2" s="74" t="s">
        <v>15</v>
      </c>
      <c r="C2" s="74"/>
      <c r="D2" s="28" t="s">
        <v>9</v>
      </c>
      <c r="E2" s="32" t="s">
        <v>2</v>
      </c>
      <c r="F2" s="4">
        <f>SUM(B7:B39)</f>
        <v>7000</v>
      </c>
      <c r="G2" s="54" t="s">
        <v>10</v>
      </c>
    </row>
    <row r="3" spans="1:7" s="2" customFormat="1" ht="27" customHeight="1" x14ac:dyDescent="1.1499999999999999">
      <c r="A3" s="40" t="s">
        <v>1</v>
      </c>
      <c r="B3" s="75" t="s">
        <v>16</v>
      </c>
      <c r="C3" s="75"/>
      <c r="D3" s="29">
        <f ca="1">TODAY()</f>
        <v>45294</v>
      </c>
      <c r="E3" s="32" t="s">
        <v>3</v>
      </c>
      <c r="F3" s="4">
        <f>SUM(C7:C39)</f>
        <v>7000</v>
      </c>
      <c r="G3" s="2">
        <v>3500</v>
      </c>
    </row>
    <row r="4" spans="1:7" s="2" customFormat="1" ht="22.5" customHeight="1" thickBot="1" x14ac:dyDescent="1.1000000000000001">
      <c r="A4" s="2" t="s">
        <v>11</v>
      </c>
      <c r="B4" s="76"/>
      <c r="C4" s="76"/>
      <c r="E4" s="46" t="s">
        <v>4</v>
      </c>
      <c r="F4" s="47">
        <f>F2-F3</f>
        <v>0</v>
      </c>
    </row>
    <row r="5" spans="1:7" s="2" customFormat="1" ht="7.5" customHeight="1" thickTop="1" thickBot="1" x14ac:dyDescent="0.3">
      <c r="A5" s="42"/>
      <c r="B5" s="42"/>
      <c r="C5" s="42"/>
      <c r="D5" s="42"/>
      <c r="E5" s="42"/>
      <c r="F5" s="42"/>
      <c r="G5" s="42"/>
    </row>
    <row r="6" spans="1:7" s="2" customFormat="1" ht="32.25" customHeight="1" thickTop="1" thickBot="1" x14ac:dyDescent="1.3">
      <c r="A6" s="35" t="s">
        <v>8</v>
      </c>
      <c r="B6" s="36" t="s">
        <v>2</v>
      </c>
      <c r="C6" s="36" t="s">
        <v>3</v>
      </c>
      <c r="D6" s="36" t="s">
        <v>5</v>
      </c>
      <c r="E6" s="36" t="s">
        <v>6</v>
      </c>
      <c r="F6" s="34" t="s">
        <v>7</v>
      </c>
    </row>
    <row r="7" spans="1:7" s="2" customFormat="1" ht="32.25" customHeight="1" thickTop="1" thickBot="1" x14ac:dyDescent="0.3">
      <c r="A7" s="25">
        <v>45118</v>
      </c>
      <c r="B7" s="14">
        <v>2550</v>
      </c>
      <c r="C7" s="14"/>
      <c r="D7" s="15" t="s">
        <v>22</v>
      </c>
      <c r="E7" s="6"/>
      <c r="F7" s="7"/>
    </row>
    <row r="8" spans="1:7" s="2" customFormat="1" ht="32.25" customHeight="1" thickTop="1" x14ac:dyDescent="0.25">
      <c r="A8" s="23" t="s">
        <v>24</v>
      </c>
      <c r="B8" s="8">
        <v>500</v>
      </c>
      <c r="C8" s="8"/>
      <c r="D8" s="15" t="s">
        <v>22</v>
      </c>
      <c r="E8" s="9"/>
      <c r="F8" s="10"/>
    </row>
    <row r="9" spans="1:7" s="2" customFormat="1" ht="32.25" customHeight="1" thickBot="1" x14ac:dyDescent="0.3">
      <c r="A9" s="23" t="s">
        <v>32</v>
      </c>
      <c r="B9" s="8">
        <v>450</v>
      </c>
      <c r="C9" s="8"/>
      <c r="D9" s="9" t="s">
        <v>31</v>
      </c>
      <c r="E9" s="9"/>
      <c r="F9" s="10"/>
    </row>
    <row r="10" spans="1:7" s="2" customFormat="1" ht="32.25" customHeight="1" thickTop="1" thickBot="1" x14ac:dyDescent="0.3">
      <c r="A10" s="23"/>
      <c r="B10" s="8"/>
      <c r="C10" s="8">
        <v>3500</v>
      </c>
      <c r="D10" s="15" t="s">
        <v>48</v>
      </c>
      <c r="E10" s="9"/>
      <c r="F10" s="10"/>
    </row>
    <row r="11" spans="1:7" s="2" customFormat="1" ht="32.25" customHeight="1" thickTop="1" thickBot="1" x14ac:dyDescent="0.3">
      <c r="A11" s="23"/>
      <c r="B11" s="8"/>
      <c r="C11" s="8"/>
      <c r="D11" s="15"/>
      <c r="E11" s="9"/>
      <c r="F11" s="10"/>
    </row>
    <row r="12" spans="1:7" s="2" customFormat="1" ht="32.25" customHeight="1" thickTop="1" x14ac:dyDescent="0.25">
      <c r="A12" s="23"/>
      <c r="B12" s="8"/>
      <c r="C12" s="8"/>
      <c r="D12" s="15"/>
      <c r="E12" s="9"/>
      <c r="F12" s="10"/>
    </row>
    <row r="13" spans="1:7" s="2" customFormat="1" ht="32.25" customHeight="1" thickBot="1" x14ac:dyDescent="0.3">
      <c r="A13" s="23"/>
      <c r="B13" s="8"/>
      <c r="C13" s="8"/>
      <c r="D13" s="9" t="s">
        <v>29</v>
      </c>
      <c r="E13" s="9"/>
      <c r="F13" s="10"/>
    </row>
    <row r="14" spans="1:7" s="2" customFormat="1" ht="32.25" customHeight="1" thickTop="1" thickBot="1" x14ac:dyDescent="0.3">
      <c r="A14" s="23" t="s">
        <v>25</v>
      </c>
      <c r="B14" s="8">
        <v>2000</v>
      </c>
      <c r="C14" s="8"/>
      <c r="D14" s="15" t="s">
        <v>22</v>
      </c>
      <c r="E14" s="9"/>
      <c r="F14" s="10"/>
    </row>
    <row r="15" spans="1:7" s="2" customFormat="1" ht="32.25" customHeight="1" thickTop="1" thickBot="1" x14ac:dyDescent="0.3">
      <c r="A15" s="23" t="s">
        <v>30</v>
      </c>
      <c r="B15" s="8">
        <v>1500</v>
      </c>
      <c r="C15" s="8"/>
      <c r="D15" s="15" t="s">
        <v>22</v>
      </c>
      <c r="E15" s="9"/>
      <c r="F15" s="10"/>
    </row>
    <row r="16" spans="1:7" s="2" customFormat="1" ht="32.25" customHeight="1" thickTop="1" x14ac:dyDescent="0.25">
      <c r="A16" s="23"/>
      <c r="B16" s="8"/>
      <c r="C16" s="8">
        <v>3500</v>
      </c>
      <c r="D16" s="15" t="s">
        <v>49</v>
      </c>
      <c r="E16" s="9"/>
      <c r="F16" s="10"/>
    </row>
    <row r="17" spans="1:6" s="2" customFormat="1" ht="32.25" customHeight="1" x14ac:dyDescent="0.25">
      <c r="A17" s="23"/>
      <c r="B17" s="8"/>
      <c r="C17" s="8"/>
      <c r="D17" s="9"/>
      <c r="E17" s="9"/>
      <c r="F17" s="10"/>
    </row>
    <row r="18" spans="1:6" s="2" customFormat="1" ht="32.25" customHeight="1" x14ac:dyDescent="0.25">
      <c r="A18" s="23"/>
      <c r="B18" s="8"/>
      <c r="C18" s="8"/>
      <c r="D18" s="9"/>
      <c r="E18" s="9"/>
      <c r="F18" s="10"/>
    </row>
    <row r="19" spans="1:6" s="2" customFormat="1" ht="32.25" customHeight="1" x14ac:dyDescent="0.25">
      <c r="A19" s="23"/>
      <c r="B19" s="8"/>
      <c r="C19" s="8"/>
      <c r="D19" s="9"/>
      <c r="E19" s="9"/>
      <c r="F19" s="10"/>
    </row>
    <row r="20" spans="1:6" s="2" customFormat="1" ht="32.25" customHeight="1" x14ac:dyDescent="0.25">
      <c r="A20" s="23"/>
      <c r="B20" s="8"/>
      <c r="C20" s="8"/>
      <c r="D20" s="9"/>
      <c r="E20" s="9"/>
      <c r="F20" s="10"/>
    </row>
    <row r="21" spans="1:6" s="2" customFormat="1" ht="32.25" customHeight="1" x14ac:dyDescent="0.25">
      <c r="A21" s="23"/>
      <c r="B21" s="8"/>
      <c r="C21" s="8"/>
      <c r="D21" s="9"/>
      <c r="E21" s="9"/>
      <c r="F21" s="10"/>
    </row>
    <row r="22" spans="1:6" s="2" customFormat="1" ht="32.25" customHeight="1" x14ac:dyDescent="0.25">
      <c r="A22" s="23"/>
      <c r="B22" s="8"/>
      <c r="C22" s="8"/>
      <c r="D22" s="9"/>
      <c r="E22" s="9"/>
      <c r="F22" s="10"/>
    </row>
    <row r="23" spans="1:6" s="2" customFormat="1" ht="32.25" customHeight="1" x14ac:dyDescent="0.25">
      <c r="A23" s="23"/>
      <c r="B23" s="8"/>
      <c r="C23" s="8"/>
      <c r="D23" s="9"/>
      <c r="E23" s="9"/>
      <c r="F23" s="10"/>
    </row>
    <row r="24" spans="1:6" s="2" customFormat="1" ht="32.25" customHeight="1" x14ac:dyDescent="0.25">
      <c r="A24" s="23"/>
      <c r="B24" s="8"/>
      <c r="C24" s="8"/>
      <c r="D24" s="9"/>
      <c r="E24" s="9"/>
      <c r="F24" s="10"/>
    </row>
    <row r="25" spans="1:6" s="2" customFormat="1" ht="32.25" customHeight="1" x14ac:dyDescent="0.25">
      <c r="A25" s="23"/>
      <c r="B25" s="8"/>
      <c r="C25" s="8"/>
      <c r="D25" s="9"/>
      <c r="E25" s="9"/>
      <c r="F25" s="10"/>
    </row>
    <row r="26" spans="1:6" s="2" customFormat="1" ht="32.25" customHeight="1" x14ac:dyDescent="0.25">
      <c r="A26" s="23"/>
      <c r="B26" s="8"/>
      <c r="C26" s="8"/>
      <c r="D26" s="9"/>
      <c r="E26" s="9"/>
      <c r="F26" s="10"/>
    </row>
    <row r="27" spans="1:6" s="2" customFormat="1" ht="32.25" customHeight="1" x14ac:dyDescent="0.25">
      <c r="A27" s="23"/>
      <c r="B27" s="8"/>
      <c r="C27" s="8"/>
      <c r="D27" s="9"/>
      <c r="E27" s="9"/>
      <c r="F27" s="10"/>
    </row>
    <row r="28" spans="1:6" s="2" customFormat="1" ht="32.25" customHeight="1" x14ac:dyDescent="0.25">
      <c r="A28" s="23"/>
      <c r="B28" s="8"/>
      <c r="C28" s="8"/>
      <c r="D28" s="9"/>
      <c r="E28" s="9"/>
      <c r="F28" s="10"/>
    </row>
    <row r="29" spans="1:6" s="2" customFormat="1" ht="32.25" customHeight="1" x14ac:dyDescent="0.25">
      <c r="A29" s="23"/>
      <c r="B29" s="8"/>
      <c r="C29" s="8"/>
      <c r="D29" s="9"/>
      <c r="E29" s="9"/>
      <c r="F29" s="10"/>
    </row>
    <row r="30" spans="1:6" s="2" customFormat="1" ht="32.25" customHeight="1" x14ac:dyDescent="0.25">
      <c r="A30" s="23"/>
      <c r="B30" s="8"/>
      <c r="C30" s="8"/>
      <c r="D30" s="9"/>
      <c r="E30" s="9"/>
      <c r="F30" s="10"/>
    </row>
    <row r="31" spans="1:6" s="2" customFormat="1" ht="32.25" customHeight="1" x14ac:dyDescent="0.25">
      <c r="A31" s="23"/>
      <c r="B31" s="8"/>
      <c r="C31" s="8"/>
      <c r="D31" s="9"/>
      <c r="E31" s="9"/>
      <c r="F31" s="10"/>
    </row>
    <row r="32" spans="1:6" s="2" customFormat="1" ht="32.25" customHeight="1" x14ac:dyDescent="0.25">
      <c r="A32" s="23"/>
      <c r="B32" s="8"/>
      <c r="C32" s="8"/>
      <c r="D32" s="9"/>
      <c r="E32" s="9"/>
      <c r="F32" s="10"/>
    </row>
    <row r="33" spans="1:6" s="2" customFormat="1" ht="32.25" customHeight="1" x14ac:dyDescent="0.25">
      <c r="A33" s="23"/>
      <c r="B33" s="8"/>
      <c r="C33" s="8"/>
      <c r="D33" s="9"/>
      <c r="E33" s="9"/>
      <c r="F33" s="10"/>
    </row>
    <row r="34" spans="1:6" s="2" customFormat="1" ht="32.25" customHeight="1" x14ac:dyDescent="0.25">
      <c r="A34" s="23"/>
      <c r="B34" s="8"/>
      <c r="C34" s="8"/>
      <c r="D34" s="9"/>
      <c r="E34" s="9"/>
      <c r="F34" s="10"/>
    </row>
    <row r="35" spans="1:6" s="2" customFormat="1" ht="32.25" customHeight="1" x14ac:dyDescent="0.25">
      <c r="A35" s="23"/>
      <c r="B35" s="8"/>
      <c r="C35" s="8"/>
      <c r="D35" s="9"/>
      <c r="E35" s="9"/>
      <c r="F35" s="10"/>
    </row>
    <row r="36" spans="1:6" s="2" customFormat="1" ht="32.25" customHeight="1" x14ac:dyDescent="0.25">
      <c r="A36" s="23"/>
      <c r="B36" s="8"/>
      <c r="C36" s="8"/>
      <c r="D36" s="9"/>
      <c r="E36" s="9"/>
      <c r="F36" s="10"/>
    </row>
    <row r="37" spans="1:6" s="2" customFormat="1" ht="32.25" customHeight="1" x14ac:dyDescent="0.25">
      <c r="A37" s="23"/>
      <c r="B37" s="8"/>
      <c r="C37" s="8"/>
      <c r="D37" s="9"/>
      <c r="E37" s="9"/>
      <c r="F37" s="10"/>
    </row>
    <row r="38" spans="1:6" s="2" customFormat="1" ht="32.25" customHeight="1" x14ac:dyDescent="0.25">
      <c r="A38" s="23"/>
      <c r="B38" s="8"/>
      <c r="C38" s="8"/>
      <c r="D38" s="9"/>
      <c r="E38" s="9"/>
      <c r="F38" s="10"/>
    </row>
    <row r="39" spans="1:6" s="2" customFormat="1" ht="32.25" customHeight="1" thickBot="1" x14ac:dyDescent="0.3">
      <c r="A39" s="24"/>
      <c r="B39" s="11"/>
      <c r="C39" s="11"/>
      <c r="D39" s="12"/>
      <c r="E39" s="12"/>
      <c r="F39" s="13"/>
    </row>
    <row r="40" spans="1:6" ht="15.75" thickTop="1" x14ac:dyDescent="0.25"/>
  </sheetData>
  <mergeCells count="3">
    <mergeCell ref="B2:C2"/>
    <mergeCell ref="B3:C3"/>
    <mergeCell ref="B4:C4"/>
  </mergeCells>
  <phoneticPr fontId="14" type="noConversion"/>
  <hyperlinks>
    <hyperlink ref="G2" location="الرئيسية!A1" display="الرجوع للشاشة الرئيسية" xr:uid="{00000000-0004-0000-0100-000000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39"/>
  <sheetViews>
    <sheetView showGridLines="0" rightToLeft="1" workbookViewId="0">
      <selection activeCell="D11" sqref="D11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14</v>
      </c>
      <c r="F1" s="51"/>
    </row>
    <row r="2" spans="1:7" s="3" customFormat="1" ht="27" customHeight="1" x14ac:dyDescent="1.1499999999999999">
      <c r="A2" s="45" t="s">
        <v>0</v>
      </c>
      <c r="B2" s="77" t="s">
        <v>19</v>
      </c>
      <c r="C2" s="77"/>
      <c r="D2" s="30" t="s">
        <v>9</v>
      </c>
      <c r="E2" s="33" t="s">
        <v>2</v>
      </c>
      <c r="F2" s="5">
        <f>SUM(B7:B38)</f>
        <v>2500</v>
      </c>
      <c r="G2" s="54" t="s">
        <v>10</v>
      </c>
    </row>
    <row r="3" spans="1:7" s="3" customFormat="1" ht="27" customHeight="1" x14ac:dyDescent="1.1499999999999999">
      <c r="A3" s="41" t="s">
        <v>1</v>
      </c>
      <c r="B3" s="78"/>
      <c r="C3" s="78"/>
      <c r="D3" s="31">
        <f ca="1">TODAY()</f>
        <v>45294</v>
      </c>
      <c r="E3" s="33" t="s">
        <v>3</v>
      </c>
      <c r="F3" s="5">
        <f>SUM(C7:C38)</f>
        <v>2500</v>
      </c>
      <c r="G3" s="3">
        <v>2500</v>
      </c>
    </row>
    <row r="4" spans="1:7" s="3" customFormat="1" ht="22.5" customHeight="1" thickBot="1" x14ac:dyDescent="1.1000000000000001">
      <c r="A4" s="3" t="s">
        <v>11</v>
      </c>
      <c r="B4" s="79">
        <v>10000</v>
      </c>
      <c r="C4" s="79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6">
        <v>44938</v>
      </c>
      <c r="B7" s="17">
        <v>1500</v>
      </c>
      <c r="C7" s="17"/>
      <c r="D7" s="18" t="s">
        <v>20</v>
      </c>
      <c r="E7" s="18"/>
      <c r="F7" s="19"/>
    </row>
    <row r="8" spans="1:7" s="3" customFormat="1" ht="32.25" customHeight="1" x14ac:dyDescent="0.25">
      <c r="A8" s="26">
        <v>45058</v>
      </c>
      <c r="B8" s="17">
        <v>400</v>
      </c>
      <c r="C8" s="17"/>
      <c r="D8" s="18" t="s">
        <v>20</v>
      </c>
      <c r="E8" s="18"/>
      <c r="F8" s="19"/>
    </row>
    <row r="9" spans="1:7" s="3" customFormat="1" ht="32.25" customHeight="1" x14ac:dyDescent="0.25">
      <c r="A9" s="26">
        <v>45119</v>
      </c>
      <c r="B9" s="17">
        <v>600</v>
      </c>
      <c r="C9" s="17"/>
      <c r="D9" s="18" t="s">
        <v>33</v>
      </c>
      <c r="E9" s="18"/>
      <c r="F9" s="19"/>
    </row>
    <row r="10" spans="1:7" s="3" customFormat="1" ht="32.25" customHeight="1" x14ac:dyDescent="0.25">
      <c r="A10" s="26"/>
      <c r="B10" s="17"/>
      <c r="C10" s="17">
        <v>2500</v>
      </c>
      <c r="D10" s="18" t="s">
        <v>41</v>
      </c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thickBot="1" x14ac:dyDescent="0.3">
      <c r="A38" s="27"/>
      <c r="B38" s="20"/>
      <c r="C38" s="20"/>
      <c r="D38" s="21"/>
      <c r="E38" s="21"/>
      <c r="F38" s="22"/>
    </row>
    <row r="39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200-000000000000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41"/>
  <sheetViews>
    <sheetView showGridLines="0" rightToLeft="1" tabSelected="1" topLeftCell="A2" workbookViewId="0">
      <selection sqref="A1:F19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14</v>
      </c>
      <c r="F1" s="51"/>
    </row>
    <row r="2" spans="1:7" s="3" customFormat="1" ht="27" customHeight="1" x14ac:dyDescent="1.1499999999999999">
      <c r="A2" s="45" t="s">
        <v>0</v>
      </c>
      <c r="B2" s="77" t="s">
        <v>18</v>
      </c>
      <c r="C2" s="77"/>
      <c r="D2" s="30" t="s">
        <v>9</v>
      </c>
      <c r="E2" s="33" t="s">
        <v>2</v>
      </c>
      <c r="F2" s="5">
        <f>SUM(B7:B40)</f>
        <v>1744</v>
      </c>
      <c r="G2" s="55" t="s">
        <v>10</v>
      </c>
    </row>
    <row r="3" spans="1:7" s="3" customFormat="1" ht="27" customHeight="1" x14ac:dyDescent="1.1499999999999999">
      <c r="A3" s="41" t="s">
        <v>1</v>
      </c>
      <c r="B3" s="78"/>
      <c r="C3" s="78"/>
      <c r="D3" s="31">
        <f ca="1">TODAY()</f>
        <v>45294</v>
      </c>
      <c r="E3" s="33" t="s">
        <v>3</v>
      </c>
      <c r="F3" s="5">
        <f>SUM(C7:C40)</f>
        <v>1180</v>
      </c>
      <c r="G3" s="3">
        <v>2500</v>
      </c>
    </row>
    <row r="4" spans="1:7" s="3" customFormat="1" ht="22.5" customHeight="1" thickBot="1" x14ac:dyDescent="1.1000000000000001">
      <c r="A4" s="3" t="s">
        <v>11</v>
      </c>
      <c r="B4" s="80">
        <v>2500</v>
      </c>
      <c r="C4" s="80"/>
      <c r="E4" s="48" t="s">
        <v>4</v>
      </c>
      <c r="F4" s="49">
        <f>F2-F3</f>
        <v>564</v>
      </c>
      <c r="G4" s="3" t="s">
        <v>50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>
        <v>44968</v>
      </c>
      <c r="B7" s="14">
        <v>45</v>
      </c>
      <c r="C7" s="14"/>
      <c r="D7" s="15" t="s">
        <v>20</v>
      </c>
      <c r="E7" s="15"/>
      <c r="F7" s="16"/>
    </row>
    <row r="8" spans="1:7" s="3" customFormat="1" ht="32.25" customHeight="1" thickTop="1" x14ac:dyDescent="0.25">
      <c r="A8" s="25">
        <v>45088</v>
      </c>
      <c r="B8" s="14">
        <v>90</v>
      </c>
      <c r="C8" s="14"/>
      <c r="D8" s="15" t="s">
        <v>20</v>
      </c>
      <c r="E8" s="18"/>
      <c r="F8" s="19"/>
    </row>
    <row r="9" spans="1:7" s="3" customFormat="1" ht="32.25" customHeight="1" x14ac:dyDescent="0.25">
      <c r="A9" s="26">
        <v>45149</v>
      </c>
      <c r="B9" s="17">
        <v>217</v>
      </c>
      <c r="C9" s="17"/>
      <c r="D9" s="18" t="s">
        <v>23</v>
      </c>
      <c r="E9" s="18"/>
      <c r="F9" s="19"/>
    </row>
    <row r="10" spans="1:7" s="3" customFormat="1" ht="32.25" customHeight="1" thickBot="1" x14ac:dyDescent="0.3">
      <c r="A10" s="26">
        <v>45149</v>
      </c>
      <c r="B10" s="17">
        <v>139</v>
      </c>
      <c r="C10" s="17"/>
      <c r="D10" s="18" t="s">
        <v>23</v>
      </c>
      <c r="E10" s="18"/>
      <c r="F10" s="19"/>
    </row>
    <row r="11" spans="1:7" s="3" customFormat="1" ht="32.25" customHeight="1" thickTop="1" thickBot="1" x14ac:dyDescent="0.3">
      <c r="A11" s="26">
        <v>45210</v>
      </c>
      <c r="B11" s="17">
        <v>115</v>
      </c>
      <c r="C11" s="17"/>
      <c r="D11" s="15" t="s">
        <v>20</v>
      </c>
      <c r="E11" s="18"/>
      <c r="F11" s="19"/>
    </row>
    <row r="12" spans="1:7" s="3" customFormat="1" ht="32.25" customHeight="1" thickTop="1" thickBot="1" x14ac:dyDescent="0.3">
      <c r="A12" s="26" t="s">
        <v>24</v>
      </c>
      <c r="B12" s="17">
        <v>20</v>
      </c>
      <c r="C12" s="17"/>
      <c r="D12" s="15" t="s">
        <v>20</v>
      </c>
      <c r="E12" s="18"/>
      <c r="F12" s="19"/>
    </row>
    <row r="13" spans="1:7" s="3" customFormat="1" ht="32.25" customHeight="1" thickTop="1" thickBot="1" x14ac:dyDescent="0.3">
      <c r="A13" s="26" t="s">
        <v>26</v>
      </c>
      <c r="B13" s="17">
        <v>50</v>
      </c>
      <c r="C13" s="17"/>
      <c r="D13" s="15" t="s">
        <v>20</v>
      </c>
      <c r="E13" s="18"/>
      <c r="F13" s="19"/>
    </row>
    <row r="14" spans="1:7" s="3" customFormat="1" ht="32.25" customHeight="1" thickTop="1" thickBot="1" x14ac:dyDescent="0.3">
      <c r="A14" s="26" t="s">
        <v>27</v>
      </c>
      <c r="B14" s="17">
        <v>100</v>
      </c>
      <c r="C14" s="17"/>
      <c r="D14" s="15" t="s">
        <v>20</v>
      </c>
      <c r="E14" s="18"/>
      <c r="F14" s="19"/>
    </row>
    <row r="15" spans="1:7" s="3" customFormat="1" ht="32.25" customHeight="1" thickTop="1" thickBot="1" x14ac:dyDescent="0.3">
      <c r="A15" s="26" t="s">
        <v>28</v>
      </c>
      <c r="B15" s="17">
        <v>20</v>
      </c>
      <c r="C15" s="17"/>
      <c r="D15" s="15" t="s">
        <v>20</v>
      </c>
      <c r="E15" s="18"/>
      <c r="F15" s="19"/>
    </row>
    <row r="16" spans="1:7" s="3" customFormat="1" ht="32.25" customHeight="1" thickTop="1" thickBot="1" x14ac:dyDescent="0.3">
      <c r="A16" s="26">
        <v>44938</v>
      </c>
      <c r="B16" s="17">
        <v>400</v>
      </c>
      <c r="C16" s="17"/>
      <c r="D16" s="15" t="s">
        <v>20</v>
      </c>
      <c r="E16" s="18"/>
      <c r="F16" s="19"/>
    </row>
    <row r="17" spans="1:6" s="3" customFormat="1" ht="32.25" customHeight="1" thickTop="1" x14ac:dyDescent="0.25">
      <c r="A17" s="26">
        <v>44997</v>
      </c>
      <c r="B17" s="17">
        <v>548</v>
      </c>
      <c r="C17" s="17"/>
      <c r="D17" s="15" t="s">
        <v>43</v>
      </c>
      <c r="E17" s="18"/>
      <c r="F17" s="19"/>
    </row>
    <row r="18" spans="1:6" s="3" customFormat="1" ht="32.25" customHeight="1" x14ac:dyDescent="0.25">
      <c r="A18" s="26"/>
      <c r="B18" s="17"/>
      <c r="C18" s="17">
        <v>1180</v>
      </c>
      <c r="D18" s="18" t="s">
        <v>41</v>
      </c>
      <c r="E18" s="18"/>
      <c r="F18" s="19"/>
    </row>
    <row r="19" spans="1:6" s="3" customFormat="1" ht="32.25" customHeight="1" x14ac:dyDescent="0.25">
      <c r="A19" s="26"/>
      <c r="B19" s="17"/>
      <c r="C19" s="17"/>
      <c r="D19" s="18" t="s">
        <v>51</v>
      </c>
      <c r="E19" s="18"/>
      <c r="F19" s="19"/>
    </row>
    <row r="20" spans="1:6" s="3" customFormat="1" ht="32.25" customHeight="1" x14ac:dyDescent="0.25">
      <c r="A20" s="26"/>
      <c r="B20" s="17"/>
      <c r="C20" s="17"/>
      <c r="D20" s="56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6"/>
      <c r="B39" s="17"/>
      <c r="C39" s="17"/>
      <c r="D39" s="18"/>
      <c r="E39" s="21"/>
      <c r="F39" s="22"/>
    </row>
    <row r="40" spans="1:6" ht="20.25" thickTop="1" thickBot="1" x14ac:dyDescent="0.3">
      <c r="A40" s="27"/>
      <c r="B40" s="20"/>
      <c r="C40" s="20"/>
      <c r="D40" s="21"/>
    </row>
    <row r="41" spans="1:6" ht="15.75" thickTop="1" x14ac:dyDescent="0.25"/>
  </sheetData>
  <mergeCells count="3">
    <mergeCell ref="B2:C2"/>
    <mergeCell ref="B3:C3"/>
    <mergeCell ref="B4:C4"/>
  </mergeCells>
  <phoneticPr fontId="14" type="noConversion"/>
  <hyperlinks>
    <hyperlink ref="G2" location="الرئيسية!A1" display="الرجوع للشاشة الرئيسية" xr:uid="{00000000-0004-0000-0300-000000000000}"/>
  </hyperlinks>
  <pageMargins left="0.7" right="0.7" top="0.75" bottom="0.75" header="0.3" footer="0.3"/>
  <pageSetup paperSize="9" scale="5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40"/>
  <sheetViews>
    <sheetView showGridLines="0" rightToLeft="1" workbookViewId="0">
      <selection activeCell="D8" sqref="D8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14</v>
      </c>
      <c r="F1" s="51"/>
    </row>
    <row r="2" spans="1:7" s="3" customFormat="1" ht="27" customHeight="1" x14ac:dyDescent="1.1499999999999999">
      <c r="A2" s="45" t="s">
        <v>0</v>
      </c>
      <c r="B2" s="77" t="s">
        <v>17</v>
      </c>
      <c r="C2" s="77"/>
      <c r="D2" s="30" t="s">
        <v>9</v>
      </c>
      <c r="E2" s="33" t="s">
        <v>2</v>
      </c>
      <c r="F2" s="5">
        <f>SUM(B7:B39)</f>
        <v>730</v>
      </c>
      <c r="G2" s="54" t="s">
        <v>10</v>
      </c>
    </row>
    <row r="3" spans="1:7" s="3" customFormat="1" ht="27" customHeight="1" x14ac:dyDescent="1.1499999999999999">
      <c r="A3" s="41" t="s">
        <v>1</v>
      </c>
      <c r="B3" s="78"/>
      <c r="C3" s="78"/>
      <c r="D3" s="31">
        <f ca="1">TODAY()</f>
        <v>45294</v>
      </c>
      <c r="E3" s="33" t="s">
        <v>3</v>
      </c>
      <c r="F3" s="5">
        <f>SUM(C7:C39)</f>
        <v>730</v>
      </c>
      <c r="G3" s="3">
        <v>2200</v>
      </c>
    </row>
    <row r="4" spans="1:7" s="3" customFormat="1" ht="22.5" customHeight="1" thickBot="1" x14ac:dyDescent="1.1000000000000001">
      <c r="A4" s="3" t="s">
        <v>11</v>
      </c>
      <c r="B4" s="80"/>
      <c r="C4" s="8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x14ac:dyDescent="0.25">
      <c r="A7" s="25">
        <v>44938</v>
      </c>
      <c r="B7" s="14">
        <v>730</v>
      </c>
      <c r="C7" s="14"/>
      <c r="D7" s="15" t="s">
        <v>20</v>
      </c>
      <c r="E7" s="15"/>
      <c r="F7" s="16"/>
    </row>
    <row r="8" spans="1:7" s="3" customFormat="1" ht="32.25" customHeight="1" x14ac:dyDescent="0.25">
      <c r="A8" s="26"/>
      <c r="B8" s="17"/>
      <c r="C8" s="17">
        <v>730</v>
      </c>
      <c r="D8" s="18" t="s">
        <v>41</v>
      </c>
      <c r="E8" s="18"/>
      <c r="F8" s="19"/>
    </row>
    <row r="9" spans="1:7" s="3" customFormat="1" ht="32.25" customHeight="1" x14ac:dyDescent="0.25">
      <c r="A9" s="26"/>
      <c r="B9" s="17"/>
      <c r="C9" s="17"/>
      <c r="D9" s="18"/>
      <c r="E9" s="18"/>
      <c r="F9" s="19"/>
    </row>
    <row r="10" spans="1:7" s="3" customFormat="1" ht="32.25" customHeight="1" x14ac:dyDescent="0.25">
      <c r="A10" s="26"/>
      <c r="B10" s="17"/>
      <c r="C10" s="17"/>
      <c r="D10" s="18"/>
      <c r="E10" s="18"/>
      <c r="F10" s="19"/>
    </row>
    <row r="11" spans="1:7" s="3" customFormat="1" ht="32.25" customHeight="1" x14ac:dyDescent="0.25">
      <c r="A11" s="26"/>
      <c r="B11" s="17"/>
      <c r="C11" s="17"/>
      <c r="D11" s="18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00000000-0004-0000-0400-000000000000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F57D2-AB7E-4654-914E-E3725E2F2CD4}">
  <dimension ref="A1:G40"/>
  <sheetViews>
    <sheetView rightToLeft="1" view="pageBreakPreview" zoomScale="60" zoomScaleNormal="100" workbookViewId="0">
      <selection activeCell="C20" sqref="C20:E22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14</v>
      </c>
      <c r="F1" s="51"/>
    </row>
    <row r="2" spans="1:7" s="3" customFormat="1" ht="27" customHeight="1" x14ac:dyDescent="1.1499999999999999">
      <c r="A2" s="45" t="s">
        <v>0</v>
      </c>
      <c r="B2" s="77" t="s">
        <v>21</v>
      </c>
      <c r="C2" s="77"/>
      <c r="D2" s="30" t="s">
        <v>9</v>
      </c>
      <c r="E2" s="33" t="s">
        <v>2</v>
      </c>
      <c r="F2" s="5">
        <f>SUM(B7:B39)</f>
        <v>760</v>
      </c>
      <c r="G2" s="54" t="s">
        <v>10</v>
      </c>
    </row>
    <row r="3" spans="1:7" s="3" customFormat="1" ht="27" customHeight="1" x14ac:dyDescent="1.1499999999999999">
      <c r="A3" s="41" t="s">
        <v>1</v>
      </c>
      <c r="B3" s="78"/>
      <c r="C3" s="78"/>
      <c r="D3" s="31">
        <f ca="1">TODAY()</f>
        <v>45294</v>
      </c>
      <c r="E3" s="33" t="s">
        <v>3</v>
      </c>
      <c r="F3" s="5">
        <f>SUM(C7:C39)</f>
        <v>760</v>
      </c>
      <c r="G3" s="3">
        <v>2200</v>
      </c>
    </row>
    <row r="4" spans="1:7" s="3" customFormat="1" ht="22.5" customHeight="1" thickBot="1" x14ac:dyDescent="1.1000000000000001">
      <c r="A4" s="3" t="s">
        <v>11</v>
      </c>
      <c r="B4" s="80"/>
      <c r="C4" s="8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>
        <v>45088</v>
      </c>
      <c r="B7" s="14">
        <v>100</v>
      </c>
      <c r="C7" s="14"/>
      <c r="D7" s="15" t="s">
        <v>20</v>
      </c>
      <c r="E7" s="15"/>
      <c r="F7" s="16"/>
    </row>
    <row r="8" spans="1:7" s="3" customFormat="1" ht="32.25" customHeight="1" thickTop="1" thickBot="1" x14ac:dyDescent="0.3">
      <c r="A8" s="26" t="s">
        <v>25</v>
      </c>
      <c r="B8" s="17">
        <v>50</v>
      </c>
      <c r="C8" s="17"/>
      <c r="D8" s="15" t="s">
        <v>20</v>
      </c>
      <c r="E8" s="18"/>
      <c r="F8" s="19"/>
    </row>
    <row r="9" spans="1:7" s="3" customFormat="1" ht="32.25" customHeight="1" thickTop="1" thickBot="1" x14ac:dyDescent="0.3">
      <c r="A9" s="26" t="s">
        <v>26</v>
      </c>
      <c r="B9" s="17">
        <v>100</v>
      </c>
      <c r="C9" s="17"/>
      <c r="D9" s="15" t="s">
        <v>20</v>
      </c>
      <c r="E9" s="18"/>
      <c r="F9" s="19"/>
    </row>
    <row r="10" spans="1:7" s="3" customFormat="1" ht="32.25" customHeight="1" thickTop="1" thickBot="1" x14ac:dyDescent="0.3">
      <c r="A10" s="26" t="s">
        <v>27</v>
      </c>
      <c r="B10" s="17">
        <v>120</v>
      </c>
      <c r="C10" s="17"/>
      <c r="D10" s="15" t="s">
        <v>20</v>
      </c>
      <c r="E10" s="18"/>
      <c r="F10" s="19"/>
    </row>
    <row r="11" spans="1:7" s="3" customFormat="1" ht="32.25" customHeight="1" thickTop="1" x14ac:dyDescent="0.25">
      <c r="A11" s="26" t="s">
        <v>28</v>
      </c>
      <c r="B11" s="17">
        <v>390</v>
      </c>
      <c r="C11" s="17"/>
      <c r="D11" s="15" t="s">
        <v>20</v>
      </c>
      <c r="E11" s="18"/>
      <c r="F11" s="19"/>
    </row>
    <row r="12" spans="1:7" s="3" customFormat="1" ht="32.25" customHeight="1" x14ac:dyDescent="0.25">
      <c r="A12" s="26"/>
      <c r="B12" s="17"/>
      <c r="C12" s="17">
        <v>760</v>
      </c>
      <c r="D12" s="18" t="s">
        <v>41</v>
      </c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C8D7B5FA-4E07-43BD-AE6C-854064268502}"/>
  </hyperlinks>
  <pageMargins left="0.7" right="0.7" top="0.75" bottom="0.75" header="0.3" footer="0.3"/>
  <pageSetup paperSize="9" scale="5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8D167-49F8-41C3-9996-204ABD8A9645}">
  <dimension ref="A1:G40"/>
  <sheetViews>
    <sheetView rightToLeft="1" workbookViewId="0">
      <selection activeCell="A7" sqref="A7:D7"/>
    </sheetView>
  </sheetViews>
  <sheetFormatPr defaultRowHeight="15" x14ac:dyDescent="0.25"/>
  <cols>
    <col min="1" max="1" width="15.7109375" customWidth="1"/>
    <col min="2" max="2" width="22.140625" customWidth="1"/>
    <col min="3" max="3" width="19.28515625" customWidth="1"/>
    <col min="4" max="4" width="37.140625" customWidth="1"/>
    <col min="5" max="5" width="21.42578125" customWidth="1"/>
    <col min="6" max="6" width="22.42578125" customWidth="1"/>
    <col min="7" max="7" width="23.42578125" customWidth="1"/>
  </cols>
  <sheetData>
    <row r="1" spans="1:7" ht="22.5" customHeight="1" thickTop="1" x14ac:dyDescent="1.05">
      <c r="E1" s="52" t="s">
        <v>14</v>
      </c>
      <c r="F1" s="51"/>
    </row>
    <row r="2" spans="1:7" s="3" customFormat="1" ht="27" customHeight="1" x14ac:dyDescent="1.1499999999999999">
      <c r="A2" s="45" t="s">
        <v>0</v>
      </c>
      <c r="B2" s="77" t="s">
        <v>34</v>
      </c>
      <c r="C2" s="77"/>
      <c r="D2" s="30" t="s">
        <v>9</v>
      </c>
      <c r="E2" s="33" t="s">
        <v>2</v>
      </c>
      <c r="F2" s="5">
        <f>SUM(B7:B39)</f>
        <v>0</v>
      </c>
      <c r="G2" s="54" t="s">
        <v>10</v>
      </c>
    </row>
    <row r="3" spans="1:7" s="3" customFormat="1" ht="27" customHeight="1" x14ac:dyDescent="1.1499999999999999">
      <c r="A3" s="41" t="s">
        <v>1</v>
      </c>
      <c r="B3" s="78" t="s">
        <v>35</v>
      </c>
      <c r="C3" s="78"/>
      <c r="D3" s="31">
        <f ca="1">TODAY()</f>
        <v>45294</v>
      </c>
      <c r="E3" s="33" t="s">
        <v>3</v>
      </c>
      <c r="F3" s="5">
        <f>SUM(C7:C39)</f>
        <v>0</v>
      </c>
      <c r="G3" s="3">
        <v>2800</v>
      </c>
    </row>
    <row r="4" spans="1:7" s="3" customFormat="1" ht="22.5" customHeight="1" thickBot="1" x14ac:dyDescent="1.1000000000000001">
      <c r="A4" s="3" t="s">
        <v>11</v>
      </c>
      <c r="B4" s="80">
        <v>2800</v>
      </c>
      <c r="C4" s="80"/>
      <c r="E4" s="48" t="s">
        <v>4</v>
      </c>
      <c r="F4" s="49">
        <f>F2-F3</f>
        <v>0</v>
      </c>
    </row>
    <row r="5" spans="1:7" s="3" customFormat="1" ht="9.75" customHeight="1" thickTop="1" thickBot="1" x14ac:dyDescent="0.3">
      <c r="A5" s="43"/>
      <c r="B5" s="43"/>
      <c r="C5" s="43"/>
      <c r="D5" s="43"/>
      <c r="E5" s="43"/>
      <c r="F5" s="43"/>
      <c r="G5" s="43"/>
    </row>
    <row r="6" spans="1:7" s="3" customFormat="1" ht="32.25" customHeight="1" thickTop="1" thickBot="1" x14ac:dyDescent="1.3">
      <c r="A6" s="37" t="s">
        <v>8</v>
      </c>
      <c r="B6" s="38" t="s">
        <v>2</v>
      </c>
      <c r="C6" s="38" t="s">
        <v>3</v>
      </c>
      <c r="D6" s="38" t="s">
        <v>5</v>
      </c>
      <c r="E6" s="38" t="s">
        <v>6</v>
      </c>
      <c r="F6" s="39" t="s">
        <v>7</v>
      </c>
    </row>
    <row r="7" spans="1:7" s="3" customFormat="1" ht="32.25" customHeight="1" thickTop="1" thickBot="1" x14ac:dyDescent="0.3">
      <c r="A7" s="25"/>
      <c r="B7" s="14"/>
      <c r="C7" s="14"/>
      <c r="D7" s="15"/>
      <c r="E7" s="15"/>
      <c r="F7" s="16"/>
    </row>
    <row r="8" spans="1:7" s="3" customFormat="1" ht="32.25" customHeight="1" thickTop="1" thickBot="1" x14ac:dyDescent="0.3">
      <c r="A8" s="26"/>
      <c r="B8" s="17"/>
      <c r="C8" s="17"/>
      <c r="D8" s="15"/>
      <c r="E8" s="18"/>
      <c r="F8" s="19"/>
    </row>
    <row r="9" spans="1:7" s="3" customFormat="1" ht="32.25" customHeight="1" thickTop="1" thickBot="1" x14ac:dyDescent="0.3">
      <c r="A9" s="26"/>
      <c r="B9" s="17"/>
      <c r="C9" s="17"/>
      <c r="D9" s="15"/>
      <c r="E9" s="18"/>
      <c r="F9" s="19"/>
    </row>
    <row r="10" spans="1:7" s="3" customFormat="1" ht="32.25" customHeight="1" thickTop="1" thickBot="1" x14ac:dyDescent="0.3">
      <c r="A10" s="26"/>
      <c r="B10" s="17"/>
      <c r="C10" s="17"/>
      <c r="D10" s="15"/>
      <c r="E10" s="18"/>
      <c r="F10" s="19"/>
    </row>
    <row r="11" spans="1:7" s="3" customFormat="1" ht="32.25" customHeight="1" thickTop="1" x14ac:dyDescent="0.25">
      <c r="A11" s="26"/>
      <c r="B11" s="17"/>
      <c r="C11" s="17"/>
      <c r="D11" s="15"/>
      <c r="E11" s="18"/>
      <c r="F11" s="19"/>
    </row>
    <row r="12" spans="1:7" s="3" customFormat="1" ht="32.25" customHeight="1" x14ac:dyDescent="0.25">
      <c r="A12" s="26"/>
      <c r="B12" s="17"/>
      <c r="C12" s="17"/>
      <c r="D12" s="18"/>
      <c r="E12" s="18"/>
      <c r="F12" s="19"/>
    </row>
    <row r="13" spans="1:7" s="3" customFormat="1" ht="32.25" customHeight="1" x14ac:dyDescent="0.25">
      <c r="A13" s="26"/>
      <c r="B13" s="17"/>
      <c r="C13" s="17"/>
      <c r="D13" s="18"/>
      <c r="E13" s="18"/>
      <c r="F13" s="19"/>
    </row>
    <row r="14" spans="1:7" s="3" customFormat="1" ht="32.25" customHeight="1" x14ac:dyDescent="0.25">
      <c r="A14" s="26"/>
      <c r="B14" s="17"/>
      <c r="C14" s="17"/>
      <c r="D14" s="18"/>
      <c r="E14" s="18"/>
      <c r="F14" s="19"/>
    </row>
    <row r="15" spans="1:7" s="3" customFormat="1" ht="32.25" customHeight="1" x14ac:dyDescent="0.25">
      <c r="A15" s="26"/>
      <c r="B15" s="17"/>
      <c r="C15" s="17"/>
      <c r="D15" s="18"/>
      <c r="E15" s="18"/>
      <c r="F15" s="19"/>
    </row>
    <row r="16" spans="1:7" s="3" customFormat="1" ht="32.25" customHeight="1" x14ac:dyDescent="0.25">
      <c r="A16" s="26"/>
      <c r="B16" s="17"/>
      <c r="C16" s="17"/>
      <c r="D16" s="18"/>
      <c r="E16" s="18"/>
      <c r="F16" s="19"/>
    </row>
    <row r="17" spans="1:6" s="3" customFormat="1" ht="32.25" customHeight="1" x14ac:dyDescent="0.25">
      <c r="A17" s="26"/>
      <c r="B17" s="17"/>
      <c r="C17" s="17"/>
      <c r="D17" s="18"/>
      <c r="E17" s="18"/>
      <c r="F17" s="19"/>
    </row>
    <row r="18" spans="1:6" s="3" customFormat="1" ht="32.25" customHeight="1" x14ac:dyDescent="0.25">
      <c r="A18" s="26"/>
      <c r="B18" s="17"/>
      <c r="C18" s="17"/>
      <c r="D18" s="18"/>
      <c r="E18" s="18"/>
      <c r="F18" s="19"/>
    </row>
    <row r="19" spans="1:6" s="3" customFormat="1" ht="32.25" customHeight="1" x14ac:dyDescent="0.25">
      <c r="A19" s="26"/>
      <c r="B19" s="17"/>
      <c r="C19" s="17"/>
      <c r="D19" s="18"/>
      <c r="E19" s="18"/>
      <c r="F19" s="19"/>
    </row>
    <row r="20" spans="1:6" s="3" customFormat="1" ht="32.25" customHeight="1" x14ac:dyDescent="0.25">
      <c r="A20" s="26"/>
      <c r="B20" s="17"/>
      <c r="C20" s="17"/>
      <c r="D20" s="18"/>
      <c r="E20" s="18"/>
      <c r="F20" s="19"/>
    </row>
    <row r="21" spans="1:6" s="3" customFormat="1" ht="32.25" customHeight="1" x14ac:dyDescent="0.25">
      <c r="A21" s="26"/>
      <c r="B21" s="17"/>
      <c r="C21" s="17"/>
      <c r="D21" s="18"/>
      <c r="E21" s="18"/>
      <c r="F21" s="19"/>
    </row>
    <row r="22" spans="1:6" s="3" customFormat="1" ht="32.25" customHeight="1" x14ac:dyDescent="0.25">
      <c r="A22" s="26"/>
      <c r="B22" s="17"/>
      <c r="C22" s="17"/>
      <c r="D22" s="18"/>
      <c r="E22" s="18"/>
      <c r="F22" s="19"/>
    </row>
    <row r="23" spans="1:6" s="3" customFormat="1" ht="32.25" customHeight="1" x14ac:dyDescent="0.25">
      <c r="A23" s="26"/>
      <c r="B23" s="17"/>
      <c r="C23" s="17"/>
      <c r="D23" s="18"/>
      <c r="E23" s="18"/>
      <c r="F23" s="19"/>
    </row>
    <row r="24" spans="1:6" s="3" customFormat="1" ht="32.25" customHeight="1" x14ac:dyDescent="0.25">
      <c r="A24" s="26"/>
      <c r="B24" s="17"/>
      <c r="C24" s="17"/>
      <c r="D24" s="18"/>
      <c r="E24" s="18"/>
      <c r="F24" s="19"/>
    </row>
    <row r="25" spans="1:6" s="3" customFormat="1" ht="32.25" customHeight="1" x14ac:dyDescent="0.25">
      <c r="A25" s="26"/>
      <c r="B25" s="17"/>
      <c r="C25" s="17"/>
      <c r="D25" s="18"/>
      <c r="E25" s="18"/>
      <c r="F25" s="19"/>
    </row>
    <row r="26" spans="1:6" s="3" customFormat="1" ht="32.25" customHeight="1" x14ac:dyDescent="0.25">
      <c r="A26" s="26"/>
      <c r="B26" s="17"/>
      <c r="C26" s="17"/>
      <c r="D26" s="18"/>
      <c r="E26" s="18"/>
      <c r="F26" s="19"/>
    </row>
    <row r="27" spans="1:6" s="3" customFormat="1" ht="32.25" customHeight="1" x14ac:dyDescent="0.25">
      <c r="A27" s="26"/>
      <c r="B27" s="17"/>
      <c r="C27" s="17"/>
      <c r="D27" s="18"/>
      <c r="E27" s="18"/>
      <c r="F27" s="19"/>
    </row>
    <row r="28" spans="1:6" s="3" customFormat="1" ht="32.25" customHeight="1" x14ac:dyDescent="0.25">
      <c r="A28" s="26"/>
      <c r="B28" s="17"/>
      <c r="C28" s="17"/>
      <c r="D28" s="18"/>
      <c r="E28" s="18"/>
      <c r="F28" s="19"/>
    </row>
    <row r="29" spans="1:6" s="3" customFormat="1" ht="32.25" customHeight="1" x14ac:dyDescent="0.25">
      <c r="A29" s="26"/>
      <c r="B29" s="17"/>
      <c r="C29" s="17"/>
      <c r="D29" s="18"/>
      <c r="E29" s="18"/>
      <c r="F29" s="19"/>
    </row>
    <row r="30" spans="1:6" s="3" customFormat="1" ht="32.25" customHeight="1" x14ac:dyDescent="0.25">
      <c r="A30" s="26"/>
      <c r="B30" s="17"/>
      <c r="C30" s="17"/>
      <c r="D30" s="18"/>
      <c r="E30" s="18"/>
      <c r="F30" s="19"/>
    </row>
    <row r="31" spans="1:6" s="3" customFormat="1" ht="32.25" customHeight="1" x14ac:dyDescent="0.25">
      <c r="A31" s="26"/>
      <c r="B31" s="17"/>
      <c r="C31" s="17"/>
      <c r="D31" s="18"/>
      <c r="E31" s="18"/>
      <c r="F31" s="19"/>
    </row>
    <row r="32" spans="1:6" s="3" customFormat="1" ht="32.25" customHeight="1" x14ac:dyDescent="0.25">
      <c r="A32" s="26"/>
      <c r="B32" s="17"/>
      <c r="C32" s="17"/>
      <c r="D32" s="18"/>
      <c r="E32" s="18"/>
      <c r="F32" s="19"/>
    </row>
    <row r="33" spans="1:6" s="3" customFormat="1" ht="32.25" customHeight="1" x14ac:dyDescent="0.25">
      <c r="A33" s="26"/>
      <c r="B33" s="17"/>
      <c r="C33" s="17"/>
      <c r="D33" s="18"/>
      <c r="E33" s="18"/>
      <c r="F33" s="19"/>
    </row>
    <row r="34" spans="1:6" s="3" customFormat="1" ht="32.25" customHeight="1" x14ac:dyDescent="0.25">
      <c r="A34" s="26"/>
      <c r="B34" s="17"/>
      <c r="C34" s="17"/>
      <c r="D34" s="18"/>
      <c r="E34" s="18"/>
      <c r="F34" s="19"/>
    </row>
    <row r="35" spans="1:6" s="3" customFormat="1" ht="32.25" customHeight="1" x14ac:dyDescent="0.25">
      <c r="A35" s="26"/>
      <c r="B35" s="17"/>
      <c r="C35" s="17"/>
      <c r="D35" s="18"/>
      <c r="E35" s="18"/>
      <c r="F35" s="19"/>
    </row>
    <row r="36" spans="1:6" s="3" customFormat="1" ht="32.25" customHeight="1" x14ac:dyDescent="0.25">
      <c r="A36" s="26"/>
      <c r="B36" s="17"/>
      <c r="C36" s="17"/>
      <c r="D36" s="18"/>
      <c r="E36" s="18"/>
      <c r="F36" s="19"/>
    </row>
    <row r="37" spans="1:6" s="3" customFormat="1" ht="32.25" customHeight="1" x14ac:dyDescent="0.25">
      <c r="A37" s="26"/>
      <c r="B37" s="17"/>
      <c r="C37" s="17"/>
      <c r="D37" s="18"/>
      <c r="E37" s="18"/>
      <c r="F37" s="19"/>
    </row>
    <row r="38" spans="1:6" s="3" customFormat="1" ht="32.25" customHeight="1" x14ac:dyDescent="0.25">
      <c r="A38" s="26"/>
      <c r="B38" s="17"/>
      <c r="C38" s="17"/>
      <c r="D38" s="18"/>
      <c r="E38" s="18"/>
      <c r="F38" s="19"/>
    </row>
    <row r="39" spans="1:6" s="3" customFormat="1" ht="32.25" customHeight="1" thickBot="1" x14ac:dyDescent="0.3">
      <c r="A39" s="27"/>
      <c r="B39" s="20"/>
      <c r="C39" s="20"/>
      <c r="D39" s="21"/>
      <c r="E39" s="21"/>
      <c r="F39" s="22"/>
    </row>
    <row r="40" spans="1:6" ht="15.75" thickTop="1" x14ac:dyDescent="0.25"/>
  </sheetData>
  <mergeCells count="3">
    <mergeCell ref="B2:C2"/>
    <mergeCell ref="B3:C3"/>
    <mergeCell ref="B4:C4"/>
  </mergeCells>
  <hyperlinks>
    <hyperlink ref="G2" location="الرئيسية!A1" display="الرجوع للشاشة الرئيسية" xr:uid="{6D0CD6B9-0BA3-4C5A-8EE9-657E7E257DC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الرئيسية</vt:lpstr>
      <vt:lpstr>Sheet1</vt:lpstr>
      <vt:lpstr>احمد الظابط</vt:lpstr>
      <vt:lpstr>منعم</vt:lpstr>
      <vt:lpstr>إيهاب</vt:lpstr>
      <vt:lpstr>بيشوي</vt:lpstr>
      <vt:lpstr>يوسف</vt:lpstr>
      <vt:lpstr>احمد سعيد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2024-01-03T14:33:16Z</dcterms:modified>
</cp:coreProperties>
</file>